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68" windowWidth="15120" windowHeight="7956" tabRatio="806" firstSheet="3" activeTab="8"/>
  </bookViews>
  <sheets>
    <sheet name="План закупа на пл. основе" sheetId="2" r:id="rId1"/>
    <sheet name="План" sheetId="9" r:id="rId2"/>
    <sheet name="План по алфавиту" sheetId="17" r:id="rId3"/>
    <sheet name="План по алфавиту 2" sheetId="22" r:id="rId4"/>
    <sheet name="Заявка по отделам" sheetId="14" r:id="rId5"/>
    <sheet name="Заявка по алфавиту" sheetId="18" r:id="rId6"/>
    <sheet name="Сравнение цен" sheetId="21" r:id="rId7"/>
    <sheet name="План+график поставки" sheetId="24" r:id="rId8"/>
    <sheet name="План-график 23.01.19" sheetId="25" r:id="rId9"/>
  </sheets>
  <definedNames>
    <definedName name="_GoBack" localSheetId="5">'Заявка по алфавиту'!#REF!</definedName>
    <definedName name="_GoBack" localSheetId="4">'Заявка по отделам'!#REF!</definedName>
    <definedName name="_xlnm._FilterDatabase" localSheetId="8" hidden="1">'План-график 23.01.19'!$G$2:$G$217</definedName>
    <definedName name="OLE_LINK1" localSheetId="5">'Заявка по алфавиту'!#REF!</definedName>
    <definedName name="OLE_LINK1" localSheetId="4">'Заявка по отделам'!#REF!</definedName>
  </definedNames>
  <calcPr calcId="124519"/>
</workbook>
</file>

<file path=xl/calcChain.xml><?xml version="1.0" encoding="utf-8"?>
<calcChain xmlns="http://schemas.openxmlformats.org/spreadsheetml/2006/main">
  <c r="F211" i="25"/>
  <c r="F213"/>
  <c r="F60"/>
  <c r="D60" l="1"/>
  <c r="D61"/>
  <c r="D62"/>
  <c r="H60"/>
  <c r="J60"/>
  <c r="L60"/>
  <c r="N60"/>
  <c r="P60"/>
  <c r="R60"/>
  <c r="V60"/>
  <c r="X60"/>
  <c r="Z60"/>
  <c r="AB60"/>
  <c r="AD60"/>
  <c r="AF60"/>
  <c r="AH60"/>
  <c r="D186" l="1"/>
  <c r="F186"/>
  <c r="H186"/>
  <c r="J186"/>
  <c r="L186"/>
  <c r="N186"/>
  <c r="P186"/>
  <c r="R186"/>
  <c r="T186"/>
  <c r="V186"/>
  <c r="X186"/>
  <c r="Z186"/>
  <c r="AB186"/>
  <c r="AD186"/>
  <c r="AF186"/>
  <c r="AH186"/>
  <c r="AD181" l="1"/>
  <c r="AD182"/>
  <c r="AD183"/>
  <c r="AD184"/>
  <c r="Z181"/>
  <c r="Z182"/>
  <c r="Z183"/>
  <c r="Z184"/>
  <c r="X181"/>
  <c r="X182"/>
  <c r="X183"/>
  <c r="X184"/>
  <c r="T181"/>
  <c r="T182"/>
  <c r="T183"/>
  <c r="T184"/>
  <c r="R181"/>
  <c r="R182"/>
  <c r="R183"/>
  <c r="N181"/>
  <c r="N182"/>
  <c r="N183"/>
  <c r="L181"/>
  <c r="L182"/>
  <c r="L183"/>
  <c r="J181"/>
  <c r="J182"/>
  <c r="J183"/>
  <c r="H181"/>
  <c r="H182"/>
  <c r="H183"/>
  <c r="P183"/>
  <c r="V183"/>
  <c r="AB183"/>
  <c r="AF183"/>
  <c r="AH183"/>
  <c r="P182"/>
  <c r="V182"/>
  <c r="AB182"/>
  <c r="AF182"/>
  <c r="AH182"/>
  <c r="P181"/>
  <c r="V181"/>
  <c r="AB181"/>
  <c r="AF181"/>
  <c r="AH181"/>
  <c r="F181"/>
  <c r="F182"/>
  <c r="F183"/>
  <c r="F184"/>
  <c r="F185"/>
  <c r="D181"/>
  <c r="D182"/>
  <c r="D183"/>
  <c r="D184"/>
  <c r="D185"/>
  <c r="AB81"/>
  <c r="Z81"/>
  <c r="X81"/>
  <c r="V81"/>
  <c r="T81"/>
  <c r="R81"/>
  <c r="P81"/>
  <c r="D81"/>
  <c r="D82"/>
  <c r="AH210"/>
  <c r="AF210"/>
  <c r="AD210"/>
  <c r="AB210"/>
  <c r="Z210"/>
  <c r="X210"/>
  <c r="V210"/>
  <c r="T210"/>
  <c r="R210"/>
  <c r="P210"/>
  <c r="N210"/>
  <c r="L210"/>
  <c r="J210"/>
  <c r="H210"/>
  <c r="F210"/>
  <c r="D210"/>
  <c r="AH209"/>
  <c r="AF209"/>
  <c r="AD209"/>
  <c r="AB209"/>
  <c r="Z209"/>
  <c r="X209"/>
  <c r="V209"/>
  <c r="T209"/>
  <c r="R209"/>
  <c r="P209"/>
  <c r="N209"/>
  <c r="L209"/>
  <c r="J209"/>
  <c r="H209"/>
  <c r="F209"/>
  <c r="D209"/>
  <c r="AH208"/>
  <c r="AF208"/>
  <c r="AD208"/>
  <c r="AB208"/>
  <c r="Z208"/>
  <c r="X208"/>
  <c r="V208"/>
  <c r="T208"/>
  <c r="R208"/>
  <c r="P208"/>
  <c r="N208"/>
  <c r="L208"/>
  <c r="J208"/>
  <c r="H208"/>
  <c r="F208"/>
  <c r="D208"/>
  <c r="AH207"/>
  <c r="AF207"/>
  <c r="AD207"/>
  <c r="AB207"/>
  <c r="Z207"/>
  <c r="X207"/>
  <c r="V207"/>
  <c r="T207"/>
  <c r="R207"/>
  <c r="P207"/>
  <c r="N207"/>
  <c r="L207"/>
  <c r="J207"/>
  <c r="H207"/>
  <c r="F207"/>
  <c r="D207"/>
  <c r="AH206"/>
  <c r="AF206"/>
  <c r="AD206"/>
  <c r="AB206"/>
  <c r="Z206"/>
  <c r="X206"/>
  <c r="V206"/>
  <c r="T206"/>
  <c r="R206"/>
  <c r="P206"/>
  <c r="N206"/>
  <c r="L206"/>
  <c r="J206"/>
  <c r="H206"/>
  <c r="F206"/>
  <c r="D206"/>
  <c r="AH205"/>
  <c r="AF205"/>
  <c r="AD205"/>
  <c r="AB205"/>
  <c r="Z205"/>
  <c r="X205"/>
  <c r="V205"/>
  <c r="T205"/>
  <c r="R205"/>
  <c r="P205"/>
  <c r="N205"/>
  <c r="L205"/>
  <c r="J205"/>
  <c r="H205"/>
  <c r="F205"/>
  <c r="D205"/>
  <c r="AH204"/>
  <c r="AF204"/>
  <c r="AD204"/>
  <c r="AB204"/>
  <c r="Z204"/>
  <c r="X204"/>
  <c r="V204"/>
  <c r="T204"/>
  <c r="R204"/>
  <c r="P204"/>
  <c r="N204"/>
  <c r="L204"/>
  <c r="J204"/>
  <c r="H204"/>
  <c r="F204"/>
  <c r="D204"/>
  <c r="AH203"/>
  <c r="AF203"/>
  <c r="AD203"/>
  <c r="AB203"/>
  <c r="Z203"/>
  <c r="X203"/>
  <c r="V203"/>
  <c r="T203"/>
  <c r="R203"/>
  <c r="P203"/>
  <c r="N203"/>
  <c r="L203"/>
  <c r="J203"/>
  <c r="H203"/>
  <c r="F203"/>
  <c r="D203"/>
  <c r="AH202"/>
  <c r="AF202"/>
  <c r="AD202"/>
  <c r="AB202"/>
  <c r="Z202"/>
  <c r="X202"/>
  <c r="V202"/>
  <c r="T202"/>
  <c r="R202"/>
  <c r="P202"/>
  <c r="N202"/>
  <c r="L202"/>
  <c r="J202"/>
  <c r="H202"/>
  <c r="F202"/>
  <c r="D202"/>
  <c r="AH201"/>
  <c r="AF201"/>
  <c r="AD201"/>
  <c r="AB201"/>
  <c r="Z201"/>
  <c r="X201"/>
  <c r="V201"/>
  <c r="T201"/>
  <c r="R201"/>
  <c r="P201"/>
  <c r="N201"/>
  <c r="L201"/>
  <c r="J201"/>
  <c r="H201"/>
  <c r="F201"/>
  <c r="D201"/>
  <c r="AH200"/>
  <c r="AF200"/>
  <c r="AD200"/>
  <c r="AB200"/>
  <c r="Z200"/>
  <c r="X200"/>
  <c r="V200"/>
  <c r="T200"/>
  <c r="R200"/>
  <c r="P200"/>
  <c r="N200"/>
  <c r="L200"/>
  <c r="J200"/>
  <c r="H200"/>
  <c r="F200"/>
  <c r="D200"/>
  <c r="AH199"/>
  <c r="AF199"/>
  <c r="AD199"/>
  <c r="AB199"/>
  <c r="Z199"/>
  <c r="X199"/>
  <c r="V199"/>
  <c r="T199"/>
  <c r="R199"/>
  <c r="P199"/>
  <c r="N199"/>
  <c r="L199"/>
  <c r="J199"/>
  <c r="H199"/>
  <c r="F199"/>
  <c r="D199"/>
  <c r="AH198"/>
  <c r="AF198"/>
  <c r="AD198"/>
  <c r="AB198"/>
  <c r="Z198"/>
  <c r="X198"/>
  <c r="V198"/>
  <c r="T198"/>
  <c r="R198"/>
  <c r="P198"/>
  <c r="N198"/>
  <c r="L198"/>
  <c r="J198"/>
  <c r="H198"/>
  <c r="F198"/>
  <c r="D198"/>
  <c r="AH197"/>
  <c r="AF197"/>
  <c r="AD197"/>
  <c r="AB197"/>
  <c r="Z197"/>
  <c r="X197"/>
  <c r="V197"/>
  <c r="T197"/>
  <c r="R197"/>
  <c r="P197"/>
  <c r="N197"/>
  <c r="L197"/>
  <c r="J197"/>
  <c r="H197"/>
  <c r="F197"/>
  <c r="D197"/>
  <c r="AH196"/>
  <c r="AF196"/>
  <c r="AD196"/>
  <c r="AB196"/>
  <c r="Z196"/>
  <c r="X196"/>
  <c r="V196"/>
  <c r="T196"/>
  <c r="R196"/>
  <c r="P196"/>
  <c r="N196"/>
  <c r="L196"/>
  <c r="J196"/>
  <c r="H196"/>
  <c r="F196"/>
  <c r="D196"/>
  <c r="AH195"/>
  <c r="AF195"/>
  <c r="AD195"/>
  <c r="AB195"/>
  <c r="Z195"/>
  <c r="X195"/>
  <c r="V195"/>
  <c r="T195"/>
  <c r="R195"/>
  <c r="P195"/>
  <c r="N195"/>
  <c r="L195"/>
  <c r="J195"/>
  <c r="H195"/>
  <c r="F195"/>
  <c r="D195"/>
  <c r="AH194"/>
  <c r="AF194"/>
  <c r="AD194"/>
  <c r="AB194"/>
  <c r="Z194"/>
  <c r="X194"/>
  <c r="V194"/>
  <c r="T194"/>
  <c r="R194"/>
  <c r="P194"/>
  <c r="N194"/>
  <c r="L194"/>
  <c r="J194"/>
  <c r="H194"/>
  <c r="F194"/>
  <c r="D194"/>
  <c r="AH193"/>
  <c r="AF193"/>
  <c r="AD193"/>
  <c r="AB193"/>
  <c r="Z193"/>
  <c r="X193"/>
  <c r="V193"/>
  <c r="T193"/>
  <c r="R193"/>
  <c r="P193"/>
  <c r="N193"/>
  <c r="L193"/>
  <c r="J193"/>
  <c r="H193"/>
  <c r="F193"/>
  <c r="D193"/>
  <c r="AH192"/>
  <c r="AF192"/>
  <c r="AD192"/>
  <c r="AB192"/>
  <c r="Z192"/>
  <c r="X192"/>
  <c r="V192"/>
  <c r="T192"/>
  <c r="R192"/>
  <c r="P192"/>
  <c r="N192"/>
  <c r="L192"/>
  <c r="J192"/>
  <c r="H192"/>
  <c r="F192"/>
  <c r="D192"/>
  <c r="AH191"/>
  <c r="AF191"/>
  <c r="AD191"/>
  <c r="AB191"/>
  <c r="Z191"/>
  <c r="X191"/>
  <c r="V191"/>
  <c r="T191"/>
  <c r="R191"/>
  <c r="P191"/>
  <c r="N191"/>
  <c r="L191"/>
  <c r="J191"/>
  <c r="H191"/>
  <c r="F191"/>
  <c r="D191"/>
  <c r="AH190"/>
  <c r="AF190"/>
  <c r="AD190"/>
  <c r="AB190"/>
  <c r="Z190"/>
  <c r="X190"/>
  <c r="V190"/>
  <c r="T190"/>
  <c r="R190"/>
  <c r="P190"/>
  <c r="N190"/>
  <c r="L190"/>
  <c r="J190"/>
  <c r="H190"/>
  <c r="F190"/>
  <c r="D190"/>
  <c r="AH189"/>
  <c r="AF189"/>
  <c r="AD189"/>
  <c r="AB189"/>
  <c r="Z189"/>
  <c r="X189"/>
  <c r="V189"/>
  <c r="T189"/>
  <c r="R189"/>
  <c r="P189"/>
  <c r="N189"/>
  <c r="L189"/>
  <c r="J189"/>
  <c r="H189"/>
  <c r="F189"/>
  <c r="D189"/>
  <c r="AH188"/>
  <c r="AF188"/>
  <c r="AD188"/>
  <c r="AB188"/>
  <c r="Z188"/>
  <c r="X188"/>
  <c r="V188"/>
  <c r="T188"/>
  <c r="R188"/>
  <c r="P188"/>
  <c r="N188"/>
  <c r="L188"/>
  <c r="J188"/>
  <c r="H188"/>
  <c r="F188"/>
  <c r="D188"/>
  <c r="AH187"/>
  <c r="AF187"/>
  <c r="AD187"/>
  <c r="AB187"/>
  <c r="Z187"/>
  <c r="X187"/>
  <c r="V187"/>
  <c r="T187"/>
  <c r="R187"/>
  <c r="P187"/>
  <c r="N187"/>
  <c r="L187"/>
  <c r="J187"/>
  <c r="H187"/>
  <c r="F187"/>
  <c r="D187"/>
  <c r="AH185"/>
  <c r="AF185"/>
  <c r="AD185"/>
  <c r="AB185"/>
  <c r="Z185"/>
  <c r="X185"/>
  <c r="V185"/>
  <c r="T185"/>
  <c r="R185"/>
  <c r="P185"/>
  <c r="N185"/>
  <c r="L185"/>
  <c r="J185"/>
  <c r="H185"/>
  <c r="AH184"/>
  <c r="AF184"/>
  <c r="AB184"/>
  <c r="V184"/>
  <c r="R184"/>
  <c r="P184"/>
  <c r="N184"/>
  <c r="L184"/>
  <c r="J184"/>
  <c r="H184"/>
  <c r="AH180"/>
  <c r="AF180"/>
  <c r="AD180"/>
  <c r="AB180"/>
  <c r="Z180"/>
  <c r="X180"/>
  <c r="V180"/>
  <c r="T180"/>
  <c r="R180"/>
  <c r="P180"/>
  <c r="N180"/>
  <c r="L180"/>
  <c r="J180"/>
  <c r="H180"/>
  <c r="F180"/>
  <c r="D180"/>
  <c r="AH179"/>
  <c r="AF179"/>
  <c r="AD179"/>
  <c r="AB179"/>
  <c r="Z179"/>
  <c r="X179"/>
  <c r="V179"/>
  <c r="T179"/>
  <c r="R179"/>
  <c r="P179"/>
  <c r="N179"/>
  <c r="L179"/>
  <c r="J179"/>
  <c r="H179"/>
  <c r="F179"/>
  <c r="D179"/>
  <c r="AH178"/>
  <c r="AF178"/>
  <c r="AD178"/>
  <c r="AB178"/>
  <c r="Z178"/>
  <c r="X178"/>
  <c r="V178"/>
  <c r="T178"/>
  <c r="R178"/>
  <c r="P178"/>
  <c r="N178"/>
  <c r="L178"/>
  <c r="J178"/>
  <c r="H178"/>
  <c r="F178"/>
  <c r="D178"/>
  <c r="AH177"/>
  <c r="AF177"/>
  <c r="AD177"/>
  <c r="AB177"/>
  <c r="Z177"/>
  <c r="X177"/>
  <c r="V177"/>
  <c r="T177"/>
  <c r="R177"/>
  <c r="P177"/>
  <c r="N177"/>
  <c r="L177"/>
  <c r="J177"/>
  <c r="H177"/>
  <c r="F177"/>
  <c r="D177"/>
  <c r="AH176"/>
  <c r="AF176"/>
  <c r="AD176"/>
  <c r="AB176"/>
  <c r="Z176"/>
  <c r="X176"/>
  <c r="V176"/>
  <c r="T176"/>
  <c r="R176"/>
  <c r="P176"/>
  <c r="N176"/>
  <c r="L176"/>
  <c r="J176"/>
  <c r="H176"/>
  <c r="F176"/>
  <c r="D176"/>
  <c r="AH175"/>
  <c r="AF175"/>
  <c r="AD175"/>
  <c r="AB175"/>
  <c r="Z175"/>
  <c r="X175"/>
  <c r="V175"/>
  <c r="T175"/>
  <c r="R175"/>
  <c r="P175"/>
  <c r="N175"/>
  <c r="L175"/>
  <c r="J175"/>
  <c r="H175"/>
  <c r="F175"/>
  <c r="D175"/>
  <c r="AH174"/>
  <c r="AF174"/>
  <c r="AD174"/>
  <c r="AB174"/>
  <c r="Z174"/>
  <c r="X174"/>
  <c r="V174"/>
  <c r="T174"/>
  <c r="R174"/>
  <c r="P174"/>
  <c r="N174"/>
  <c r="L174"/>
  <c r="J174"/>
  <c r="H174"/>
  <c r="F174"/>
  <c r="D174"/>
  <c r="AH173"/>
  <c r="AF173"/>
  <c r="AD173"/>
  <c r="AB173"/>
  <c r="Z173"/>
  <c r="X173"/>
  <c r="V173"/>
  <c r="T173"/>
  <c r="R173"/>
  <c r="P173"/>
  <c r="N173"/>
  <c r="L173"/>
  <c r="J173"/>
  <c r="H173"/>
  <c r="F173"/>
  <c r="D173"/>
  <c r="AH172"/>
  <c r="AF172"/>
  <c r="AD172"/>
  <c r="AB172"/>
  <c r="Z172"/>
  <c r="X172"/>
  <c r="V172"/>
  <c r="T172"/>
  <c r="R172"/>
  <c r="P172"/>
  <c r="N172"/>
  <c r="L172"/>
  <c r="J172"/>
  <c r="H172"/>
  <c r="F172"/>
  <c r="D172"/>
  <c r="AH171"/>
  <c r="AF171"/>
  <c r="AD171"/>
  <c r="AB171"/>
  <c r="Z171"/>
  <c r="X171"/>
  <c r="V171"/>
  <c r="T171"/>
  <c r="R171"/>
  <c r="P171"/>
  <c r="N171"/>
  <c r="L171"/>
  <c r="J171"/>
  <c r="H171"/>
  <c r="F171"/>
  <c r="D171"/>
  <c r="AH170"/>
  <c r="AF170"/>
  <c r="AD170"/>
  <c r="AB170"/>
  <c r="Z170"/>
  <c r="X170"/>
  <c r="V170"/>
  <c r="T170"/>
  <c r="R170"/>
  <c r="P170"/>
  <c r="N170"/>
  <c r="L170"/>
  <c r="J170"/>
  <c r="H170"/>
  <c r="F170"/>
  <c r="D170"/>
  <c r="AH169"/>
  <c r="AF169"/>
  <c r="AD169"/>
  <c r="AB169"/>
  <c r="Z169"/>
  <c r="X169"/>
  <c r="V169"/>
  <c r="T169"/>
  <c r="R169"/>
  <c r="P169"/>
  <c r="N169"/>
  <c r="L169"/>
  <c r="J169"/>
  <c r="H169"/>
  <c r="F169"/>
  <c r="D169"/>
  <c r="AH168"/>
  <c r="AF168"/>
  <c r="AD168"/>
  <c r="AB168"/>
  <c r="Z168"/>
  <c r="X168"/>
  <c r="V168"/>
  <c r="T168"/>
  <c r="R168"/>
  <c r="P168"/>
  <c r="N168"/>
  <c r="L168"/>
  <c r="J168"/>
  <c r="H168"/>
  <c r="F168"/>
  <c r="D168"/>
  <c r="AH167"/>
  <c r="AF167"/>
  <c r="AD167"/>
  <c r="AB167"/>
  <c r="Z167"/>
  <c r="X167"/>
  <c r="V167"/>
  <c r="T167"/>
  <c r="R167"/>
  <c r="P167"/>
  <c r="N167"/>
  <c r="L167"/>
  <c r="J167"/>
  <c r="H167"/>
  <c r="F167"/>
  <c r="D167"/>
  <c r="AH166"/>
  <c r="AF166"/>
  <c r="AD166"/>
  <c r="AB166"/>
  <c r="Z166"/>
  <c r="X166"/>
  <c r="V166"/>
  <c r="T166"/>
  <c r="R166"/>
  <c r="P166"/>
  <c r="N166"/>
  <c r="L166"/>
  <c r="J166"/>
  <c r="H166"/>
  <c r="F166"/>
  <c r="D166"/>
  <c r="AH165"/>
  <c r="AF165"/>
  <c r="AD165"/>
  <c r="AB165"/>
  <c r="Z165"/>
  <c r="X165"/>
  <c r="V165"/>
  <c r="T165"/>
  <c r="R165"/>
  <c r="P165"/>
  <c r="N165"/>
  <c r="L165"/>
  <c r="J165"/>
  <c r="H165"/>
  <c r="F165"/>
  <c r="D165"/>
  <c r="AH164"/>
  <c r="AF164"/>
  <c r="AD164"/>
  <c r="AB164"/>
  <c r="Z164"/>
  <c r="X164"/>
  <c r="V164"/>
  <c r="T164"/>
  <c r="R164"/>
  <c r="P164"/>
  <c r="N164"/>
  <c r="L164"/>
  <c r="J164"/>
  <c r="H164"/>
  <c r="F164"/>
  <c r="D164"/>
  <c r="AH163"/>
  <c r="AF163"/>
  <c r="AD163"/>
  <c r="AB163"/>
  <c r="Z163"/>
  <c r="X163"/>
  <c r="V163"/>
  <c r="T163"/>
  <c r="R163"/>
  <c r="P163"/>
  <c r="N163"/>
  <c r="L163"/>
  <c r="J163"/>
  <c r="H163"/>
  <c r="F163"/>
  <c r="D163"/>
  <c r="AH162"/>
  <c r="AF162"/>
  <c r="AD162"/>
  <c r="AB162"/>
  <c r="Z162"/>
  <c r="X162"/>
  <c r="V162"/>
  <c r="T162"/>
  <c r="R162"/>
  <c r="P162"/>
  <c r="N162"/>
  <c r="L162"/>
  <c r="J162"/>
  <c r="H162"/>
  <c r="F162"/>
  <c r="D162"/>
  <c r="AH161"/>
  <c r="AF161"/>
  <c r="AD161"/>
  <c r="AB161"/>
  <c r="Z161"/>
  <c r="X161"/>
  <c r="V161"/>
  <c r="T161"/>
  <c r="R161"/>
  <c r="P161"/>
  <c r="N161"/>
  <c r="L161"/>
  <c r="J161"/>
  <c r="H161"/>
  <c r="F161"/>
  <c r="D161"/>
  <c r="AH160"/>
  <c r="AF160"/>
  <c r="AD160"/>
  <c r="AB160"/>
  <c r="Z160"/>
  <c r="X160"/>
  <c r="V160"/>
  <c r="T160"/>
  <c r="R160"/>
  <c r="P160"/>
  <c r="N160"/>
  <c r="L160"/>
  <c r="J160"/>
  <c r="H160"/>
  <c r="F160"/>
  <c r="D160"/>
  <c r="AH159"/>
  <c r="AF159"/>
  <c r="AD159"/>
  <c r="AB159"/>
  <c r="Z159"/>
  <c r="X159"/>
  <c r="V159"/>
  <c r="T159"/>
  <c r="R159"/>
  <c r="P159"/>
  <c r="N159"/>
  <c r="L159"/>
  <c r="J159"/>
  <c r="H159"/>
  <c r="F159"/>
  <c r="D159"/>
  <c r="AH158"/>
  <c r="AF158"/>
  <c r="AD158"/>
  <c r="AB158"/>
  <c r="Z158"/>
  <c r="X158"/>
  <c r="V158"/>
  <c r="T158"/>
  <c r="R158"/>
  <c r="P158"/>
  <c r="N158"/>
  <c r="L158"/>
  <c r="J158"/>
  <c r="H158"/>
  <c r="F158"/>
  <c r="D158"/>
  <c r="AH157"/>
  <c r="AF157"/>
  <c r="AD157"/>
  <c r="AB157"/>
  <c r="Z157"/>
  <c r="X157"/>
  <c r="V157"/>
  <c r="T157"/>
  <c r="R157"/>
  <c r="P157"/>
  <c r="N157"/>
  <c r="L157"/>
  <c r="J157"/>
  <c r="H157"/>
  <c r="F157"/>
  <c r="D157"/>
  <c r="AH156"/>
  <c r="AF156"/>
  <c r="AD156"/>
  <c r="AB156"/>
  <c r="Z156"/>
  <c r="X156"/>
  <c r="V156"/>
  <c r="T156"/>
  <c r="R156"/>
  <c r="P156"/>
  <c r="N156"/>
  <c r="L156"/>
  <c r="J156"/>
  <c r="H156"/>
  <c r="F156"/>
  <c r="D156"/>
  <c r="AH155"/>
  <c r="AF155"/>
  <c r="AD155"/>
  <c r="AB155"/>
  <c r="Z155"/>
  <c r="X155"/>
  <c r="V155"/>
  <c r="T155"/>
  <c r="R155"/>
  <c r="P155"/>
  <c r="N155"/>
  <c r="L155"/>
  <c r="J155"/>
  <c r="H155"/>
  <c r="F155"/>
  <c r="D155"/>
  <c r="AH154"/>
  <c r="AF154"/>
  <c r="AD154"/>
  <c r="AB154"/>
  <c r="Z154"/>
  <c r="X154"/>
  <c r="V154"/>
  <c r="T154"/>
  <c r="R154"/>
  <c r="P154"/>
  <c r="N154"/>
  <c r="L154"/>
  <c r="J154"/>
  <c r="H154"/>
  <c r="F154"/>
  <c r="D154"/>
  <c r="AH153"/>
  <c r="AF153"/>
  <c r="AD153"/>
  <c r="AB153"/>
  <c r="Z153"/>
  <c r="X153"/>
  <c r="V153"/>
  <c r="T153"/>
  <c r="R153"/>
  <c r="P153"/>
  <c r="N153"/>
  <c r="L153"/>
  <c r="J153"/>
  <c r="H153"/>
  <c r="F153"/>
  <c r="D153"/>
  <c r="AH152"/>
  <c r="AF152"/>
  <c r="AD152"/>
  <c r="AB152"/>
  <c r="Z152"/>
  <c r="X152"/>
  <c r="V152"/>
  <c r="T152"/>
  <c r="R152"/>
  <c r="P152"/>
  <c r="N152"/>
  <c r="L152"/>
  <c r="J152"/>
  <c r="H152"/>
  <c r="F152"/>
  <c r="D152"/>
  <c r="AH151"/>
  <c r="AF151"/>
  <c r="AD151"/>
  <c r="AB151"/>
  <c r="Z151"/>
  <c r="X151"/>
  <c r="V151"/>
  <c r="T151"/>
  <c r="R151"/>
  <c r="P151"/>
  <c r="N151"/>
  <c r="L151"/>
  <c r="J151"/>
  <c r="H151"/>
  <c r="F151"/>
  <c r="D151"/>
  <c r="AH150"/>
  <c r="AF150"/>
  <c r="AD150"/>
  <c r="AB150"/>
  <c r="Z150"/>
  <c r="X150"/>
  <c r="V150"/>
  <c r="T150"/>
  <c r="R150"/>
  <c r="P150"/>
  <c r="N150"/>
  <c r="L150"/>
  <c r="J150"/>
  <c r="H150"/>
  <c r="F150"/>
  <c r="D150"/>
  <c r="AH149"/>
  <c r="AF149"/>
  <c r="AD149"/>
  <c r="AB149"/>
  <c r="Z149"/>
  <c r="X149"/>
  <c r="V149"/>
  <c r="T149"/>
  <c r="R149"/>
  <c r="P149"/>
  <c r="N149"/>
  <c r="L149"/>
  <c r="J149"/>
  <c r="H149"/>
  <c r="F149"/>
  <c r="D149"/>
  <c r="AH148"/>
  <c r="AF148"/>
  <c r="AD148"/>
  <c r="AB148"/>
  <c r="Z148"/>
  <c r="X148"/>
  <c r="V148"/>
  <c r="T148"/>
  <c r="R148"/>
  <c r="P148"/>
  <c r="N148"/>
  <c r="L148"/>
  <c r="J148"/>
  <c r="H148"/>
  <c r="F148"/>
  <c r="D148"/>
  <c r="AH147"/>
  <c r="AF147"/>
  <c r="AD147"/>
  <c r="AB147"/>
  <c r="Z147"/>
  <c r="X147"/>
  <c r="V147"/>
  <c r="T147"/>
  <c r="R147"/>
  <c r="P147"/>
  <c r="N147"/>
  <c r="L147"/>
  <c r="J147"/>
  <c r="H147"/>
  <c r="F147"/>
  <c r="D147"/>
  <c r="AH146"/>
  <c r="AF146"/>
  <c r="AD146"/>
  <c r="AB146"/>
  <c r="Z146"/>
  <c r="X146"/>
  <c r="V146"/>
  <c r="T146"/>
  <c r="R146"/>
  <c r="P146"/>
  <c r="N146"/>
  <c r="L146"/>
  <c r="J146"/>
  <c r="H146"/>
  <c r="F146"/>
  <c r="D146"/>
  <c r="AH145"/>
  <c r="AF145"/>
  <c r="AD145"/>
  <c r="AB145"/>
  <c r="Z145"/>
  <c r="X145"/>
  <c r="V145"/>
  <c r="T145"/>
  <c r="R145"/>
  <c r="P145"/>
  <c r="N145"/>
  <c r="L145"/>
  <c r="J145"/>
  <c r="H145"/>
  <c r="F145"/>
  <c r="D145"/>
  <c r="AH144"/>
  <c r="AF144"/>
  <c r="AD144"/>
  <c r="AB144"/>
  <c r="Z144"/>
  <c r="X144"/>
  <c r="V144"/>
  <c r="T144"/>
  <c r="R144"/>
  <c r="P144"/>
  <c r="N144"/>
  <c r="L144"/>
  <c r="J144"/>
  <c r="H144"/>
  <c r="F144"/>
  <c r="D144"/>
  <c r="AH143"/>
  <c r="AF143"/>
  <c r="AD143"/>
  <c r="AB143"/>
  <c r="Z143"/>
  <c r="X143"/>
  <c r="V143"/>
  <c r="T143"/>
  <c r="R143"/>
  <c r="P143"/>
  <c r="N143"/>
  <c r="L143"/>
  <c r="J143"/>
  <c r="H143"/>
  <c r="F143"/>
  <c r="D143"/>
  <c r="AH142"/>
  <c r="AF142"/>
  <c r="AD142"/>
  <c r="AB142"/>
  <c r="Z142"/>
  <c r="X142"/>
  <c r="V142"/>
  <c r="T142"/>
  <c r="R142"/>
  <c r="P142"/>
  <c r="N142"/>
  <c r="L142"/>
  <c r="J142"/>
  <c r="H142"/>
  <c r="F142"/>
  <c r="D142"/>
  <c r="AH141"/>
  <c r="AF141"/>
  <c r="AD141"/>
  <c r="AB141"/>
  <c r="Z141"/>
  <c r="X141"/>
  <c r="V141"/>
  <c r="T141"/>
  <c r="R141"/>
  <c r="P141"/>
  <c r="N141"/>
  <c r="L141"/>
  <c r="J141"/>
  <c r="H141"/>
  <c r="F141"/>
  <c r="D141"/>
  <c r="AH140"/>
  <c r="AF140"/>
  <c r="AD140"/>
  <c r="AB140"/>
  <c r="Z140"/>
  <c r="X140"/>
  <c r="V140"/>
  <c r="T140"/>
  <c r="R140"/>
  <c r="P140"/>
  <c r="N140"/>
  <c r="L140"/>
  <c r="J140"/>
  <c r="H140"/>
  <c r="F140"/>
  <c r="D140"/>
  <c r="AH139"/>
  <c r="AF139"/>
  <c r="AD139"/>
  <c r="AB139"/>
  <c r="Z139"/>
  <c r="X139"/>
  <c r="V139"/>
  <c r="T139"/>
  <c r="R139"/>
  <c r="P139"/>
  <c r="N139"/>
  <c r="L139"/>
  <c r="J139"/>
  <c r="H139"/>
  <c r="F139"/>
  <c r="D139"/>
  <c r="AH138"/>
  <c r="AF138"/>
  <c r="AD138"/>
  <c r="AB138"/>
  <c r="Z138"/>
  <c r="X138"/>
  <c r="V138"/>
  <c r="T138"/>
  <c r="R138"/>
  <c r="P138"/>
  <c r="N138"/>
  <c r="L138"/>
  <c r="J138"/>
  <c r="H138"/>
  <c r="F138"/>
  <c r="D138"/>
  <c r="AH137"/>
  <c r="AF137"/>
  <c r="AD137"/>
  <c r="AB137"/>
  <c r="Z137"/>
  <c r="X137"/>
  <c r="V137"/>
  <c r="T137"/>
  <c r="R137"/>
  <c r="P137"/>
  <c r="N137"/>
  <c r="L137"/>
  <c r="J137"/>
  <c r="H137"/>
  <c r="F137"/>
  <c r="D137"/>
  <c r="AH136"/>
  <c r="AF136"/>
  <c r="AD136"/>
  <c r="AB136"/>
  <c r="Z136"/>
  <c r="X136"/>
  <c r="V136"/>
  <c r="T136"/>
  <c r="R136"/>
  <c r="P136"/>
  <c r="N136"/>
  <c r="L136"/>
  <c r="J136"/>
  <c r="H136"/>
  <c r="F136"/>
  <c r="D136"/>
  <c r="AH135"/>
  <c r="AF135"/>
  <c r="AD135"/>
  <c r="AB135"/>
  <c r="Z135"/>
  <c r="X135"/>
  <c r="V135"/>
  <c r="T135"/>
  <c r="R135"/>
  <c r="P135"/>
  <c r="N135"/>
  <c r="L135"/>
  <c r="J135"/>
  <c r="H135"/>
  <c r="F135"/>
  <c r="D135"/>
  <c r="AH134"/>
  <c r="AF134"/>
  <c r="AD134"/>
  <c r="AB134"/>
  <c r="Z134"/>
  <c r="X134"/>
  <c r="V134"/>
  <c r="T134"/>
  <c r="R134"/>
  <c r="P134"/>
  <c r="N134"/>
  <c r="L134"/>
  <c r="J134"/>
  <c r="H134"/>
  <c r="F134"/>
  <c r="D134"/>
  <c r="AH133"/>
  <c r="AF133"/>
  <c r="AD133"/>
  <c r="AB133"/>
  <c r="Z133"/>
  <c r="X133"/>
  <c r="V133"/>
  <c r="T133"/>
  <c r="R133"/>
  <c r="P133"/>
  <c r="N133"/>
  <c r="L133"/>
  <c r="J133"/>
  <c r="H133"/>
  <c r="F133"/>
  <c r="D133"/>
  <c r="AH132"/>
  <c r="AF132"/>
  <c r="AD132"/>
  <c r="AB132"/>
  <c r="Z132"/>
  <c r="X132"/>
  <c r="V132"/>
  <c r="T132"/>
  <c r="R132"/>
  <c r="P132"/>
  <c r="N132"/>
  <c r="L132"/>
  <c r="J132"/>
  <c r="H132"/>
  <c r="F132"/>
  <c r="D132"/>
  <c r="AH131"/>
  <c r="AF131"/>
  <c r="AD131"/>
  <c r="AB131"/>
  <c r="Z131"/>
  <c r="X131"/>
  <c r="V131"/>
  <c r="T131"/>
  <c r="R131"/>
  <c r="P131"/>
  <c r="N131"/>
  <c r="L131"/>
  <c r="J131"/>
  <c r="H131"/>
  <c r="F131"/>
  <c r="D131"/>
  <c r="AH130"/>
  <c r="AF130"/>
  <c r="AD130"/>
  <c r="AB130"/>
  <c r="Z130"/>
  <c r="X130"/>
  <c r="V130"/>
  <c r="T130"/>
  <c r="R130"/>
  <c r="P130"/>
  <c r="N130"/>
  <c r="L130"/>
  <c r="J130"/>
  <c r="H130"/>
  <c r="F130"/>
  <c r="D130"/>
  <c r="AH129"/>
  <c r="AF129"/>
  <c r="AD129"/>
  <c r="AB129"/>
  <c r="Z129"/>
  <c r="X129"/>
  <c r="V129"/>
  <c r="T129"/>
  <c r="R129"/>
  <c r="P129"/>
  <c r="N129"/>
  <c r="L129"/>
  <c r="J129"/>
  <c r="H129"/>
  <c r="F129"/>
  <c r="D129"/>
  <c r="AH128"/>
  <c r="AF128"/>
  <c r="AD128"/>
  <c r="AB128"/>
  <c r="Z128"/>
  <c r="X128"/>
  <c r="V128"/>
  <c r="T128"/>
  <c r="R128"/>
  <c r="P128"/>
  <c r="N128"/>
  <c r="L128"/>
  <c r="J128"/>
  <c r="H128"/>
  <c r="F128"/>
  <c r="D128"/>
  <c r="AH127"/>
  <c r="AF127"/>
  <c r="AD127"/>
  <c r="AB127"/>
  <c r="Z127"/>
  <c r="X127"/>
  <c r="V127"/>
  <c r="T127"/>
  <c r="R127"/>
  <c r="P127"/>
  <c r="N127"/>
  <c r="L127"/>
  <c r="J127"/>
  <c r="H127"/>
  <c r="F127"/>
  <c r="D127"/>
  <c r="AH126"/>
  <c r="AF126"/>
  <c r="AD126"/>
  <c r="AB126"/>
  <c r="Z126"/>
  <c r="X126"/>
  <c r="V126"/>
  <c r="T126"/>
  <c r="R126"/>
  <c r="P126"/>
  <c r="N126"/>
  <c r="L126"/>
  <c r="J126"/>
  <c r="H126"/>
  <c r="F126"/>
  <c r="D126"/>
  <c r="AH125"/>
  <c r="AF125"/>
  <c r="AD125"/>
  <c r="AB125"/>
  <c r="Z125"/>
  <c r="X125"/>
  <c r="V125"/>
  <c r="T125"/>
  <c r="R125"/>
  <c r="P125"/>
  <c r="N125"/>
  <c r="L125"/>
  <c r="J125"/>
  <c r="H125"/>
  <c r="F125"/>
  <c r="D125"/>
  <c r="AH124"/>
  <c r="AF124"/>
  <c r="AD124"/>
  <c r="AB124"/>
  <c r="Z124"/>
  <c r="X124"/>
  <c r="V124"/>
  <c r="T124"/>
  <c r="R124"/>
  <c r="P124"/>
  <c r="N124"/>
  <c r="L124"/>
  <c r="J124"/>
  <c r="H124"/>
  <c r="F124"/>
  <c r="D124"/>
  <c r="AH123"/>
  <c r="AF123"/>
  <c r="AD123"/>
  <c r="AB123"/>
  <c r="Z123"/>
  <c r="X123"/>
  <c r="V123"/>
  <c r="T123"/>
  <c r="R123"/>
  <c r="P123"/>
  <c r="N123"/>
  <c r="L123"/>
  <c r="J123"/>
  <c r="H123"/>
  <c r="F123"/>
  <c r="D123"/>
  <c r="AH122"/>
  <c r="AF122"/>
  <c r="AD122"/>
  <c r="AB122"/>
  <c r="Z122"/>
  <c r="X122"/>
  <c r="V122"/>
  <c r="T122"/>
  <c r="R122"/>
  <c r="P122"/>
  <c r="N122"/>
  <c r="L122"/>
  <c r="J122"/>
  <c r="H122"/>
  <c r="F122"/>
  <c r="D122"/>
  <c r="AH121"/>
  <c r="AF121"/>
  <c r="AD121"/>
  <c r="AB121"/>
  <c r="Z121"/>
  <c r="X121"/>
  <c r="V121"/>
  <c r="T121"/>
  <c r="R121"/>
  <c r="P121"/>
  <c r="N121"/>
  <c r="L121"/>
  <c r="J121"/>
  <c r="H121"/>
  <c r="F121"/>
  <c r="D121"/>
  <c r="AH120"/>
  <c r="AF120"/>
  <c r="AD120"/>
  <c r="AB120"/>
  <c r="Z120"/>
  <c r="X120"/>
  <c r="V120"/>
  <c r="T120"/>
  <c r="R120"/>
  <c r="P120"/>
  <c r="N120"/>
  <c r="L120"/>
  <c r="J120"/>
  <c r="H120"/>
  <c r="F120"/>
  <c r="D120"/>
  <c r="AH119"/>
  <c r="AF119"/>
  <c r="AD119"/>
  <c r="AB119"/>
  <c r="Z119"/>
  <c r="X119"/>
  <c r="V119"/>
  <c r="T119"/>
  <c r="R119"/>
  <c r="P119"/>
  <c r="N119"/>
  <c r="L119"/>
  <c r="J119"/>
  <c r="H119"/>
  <c r="F119"/>
  <c r="D119"/>
  <c r="AH118"/>
  <c r="AF118"/>
  <c r="AD118"/>
  <c r="AB118"/>
  <c r="Z118"/>
  <c r="X118"/>
  <c r="V118"/>
  <c r="T118"/>
  <c r="R118"/>
  <c r="P118"/>
  <c r="N118"/>
  <c r="L118"/>
  <c r="J118"/>
  <c r="H118"/>
  <c r="F118"/>
  <c r="D118"/>
  <c r="AH117"/>
  <c r="AF117"/>
  <c r="AD117"/>
  <c r="AB117"/>
  <c r="Z117"/>
  <c r="X117"/>
  <c r="V117"/>
  <c r="T117"/>
  <c r="R117"/>
  <c r="P117"/>
  <c r="N117"/>
  <c r="L117"/>
  <c r="J117"/>
  <c r="H117"/>
  <c r="F117"/>
  <c r="D117"/>
  <c r="AH116"/>
  <c r="AF116"/>
  <c r="AD116"/>
  <c r="AB116"/>
  <c r="Z116"/>
  <c r="X116"/>
  <c r="V116"/>
  <c r="T116"/>
  <c r="R116"/>
  <c r="P116"/>
  <c r="N116"/>
  <c r="L116"/>
  <c r="J116"/>
  <c r="H116"/>
  <c r="F116"/>
  <c r="D116"/>
  <c r="AH115"/>
  <c r="AF115"/>
  <c r="AD115"/>
  <c r="AB115"/>
  <c r="Z115"/>
  <c r="X115"/>
  <c r="V115"/>
  <c r="T115"/>
  <c r="R115"/>
  <c r="P115"/>
  <c r="N115"/>
  <c r="L115"/>
  <c r="J115"/>
  <c r="H115"/>
  <c r="F115"/>
  <c r="D115"/>
  <c r="AH114"/>
  <c r="AF114"/>
  <c r="AD114"/>
  <c r="AB114"/>
  <c r="Z114"/>
  <c r="X114"/>
  <c r="V114"/>
  <c r="T114"/>
  <c r="R114"/>
  <c r="P114"/>
  <c r="N114"/>
  <c r="L114"/>
  <c r="J114"/>
  <c r="H114"/>
  <c r="F114"/>
  <c r="D114"/>
  <c r="AH113"/>
  <c r="AF113"/>
  <c r="AD113"/>
  <c r="AB113"/>
  <c r="Z113"/>
  <c r="X113"/>
  <c r="V113"/>
  <c r="T113"/>
  <c r="R113"/>
  <c r="P113"/>
  <c r="N113"/>
  <c r="L113"/>
  <c r="J113"/>
  <c r="H113"/>
  <c r="F113"/>
  <c r="D113"/>
  <c r="AH112"/>
  <c r="AF112"/>
  <c r="AD112"/>
  <c r="AB112"/>
  <c r="Z112"/>
  <c r="X112"/>
  <c r="V112"/>
  <c r="T112"/>
  <c r="R112"/>
  <c r="P112"/>
  <c r="N112"/>
  <c r="L112"/>
  <c r="J112"/>
  <c r="H112"/>
  <c r="F112"/>
  <c r="D112"/>
  <c r="AH111"/>
  <c r="AF111"/>
  <c r="AD111"/>
  <c r="AB111"/>
  <c r="Z111"/>
  <c r="X111"/>
  <c r="V111"/>
  <c r="T111"/>
  <c r="R111"/>
  <c r="P111"/>
  <c r="N111"/>
  <c r="L111"/>
  <c r="J111"/>
  <c r="H111"/>
  <c r="F111"/>
  <c r="D111"/>
  <c r="AH110"/>
  <c r="AF110"/>
  <c r="AD110"/>
  <c r="AB110"/>
  <c r="Z110"/>
  <c r="X110"/>
  <c r="V110"/>
  <c r="T110"/>
  <c r="R110"/>
  <c r="P110"/>
  <c r="N110"/>
  <c r="L110"/>
  <c r="J110"/>
  <c r="H110"/>
  <c r="F110"/>
  <c r="D110"/>
  <c r="AH109"/>
  <c r="AF109"/>
  <c r="AD109"/>
  <c r="AB109"/>
  <c r="Z109"/>
  <c r="X109"/>
  <c r="V109"/>
  <c r="T109"/>
  <c r="R109"/>
  <c r="P109"/>
  <c r="N109"/>
  <c r="L109"/>
  <c r="J109"/>
  <c r="H109"/>
  <c r="F109"/>
  <c r="D109"/>
  <c r="AH108"/>
  <c r="AF108"/>
  <c r="AD108"/>
  <c r="AB108"/>
  <c r="Z108"/>
  <c r="X108"/>
  <c r="V108"/>
  <c r="T108"/>
  <c r="R108"/>
  <c r="P108"/>
  <c r="N108"/>
  <c r="L108"/>
  <c r="J108"/>
  <c r="H108"/>
  <c r="F108"/>
  <c r="D108"/>
  <c r="AH107"/>
  <c r="AF107"/>
  <c r="AD107"/>
  <c r="AB107"/>
  <c r="Z107"/>
  <c r="X107"/>
  <c r="V107"/>
  <c r="T107"/>
  <c r="R107"/>
  <c r="P107"/>
  <c r="N107"/>
  <c r="L107"/>
  <c r="J107"/>
  <c r="H107"/>
  <c r="F107"/>
  <c r="D107"/>
  <c r="AH106"/>
  <c r="AF106"/>
  <c r="AD106"/>
  <c r="AB106"/>
  <c r="Z106"/>
  <c r="X106"/>
  <c r="V106"/>
  <c r="T106"/>
  <c r="R106"/>
  <c r="P106"/>
  <c r="N106"/>
  <c r="L106"/>
  <c r="J106"/>
  <c r="H106"/>
  <c r="F106"/>
  <c r="D106"/>
  <c r="AH105"/>
  <c r="AF105"/>
  <c r="AD105"/>
  <c r="AB105"/>
  <c r="Z105"/>
  <c r="X105"/>
  <c r="V105"/>
  <c r="T105"/>
  <c r="R105"/>
  <c r="P105"/>
  <c r="N105"/>
  <c r="L105"/>
  <c r="J105"/>
  <c r="H105"/>
  <c r="F105"/>
  <c r="D105"/>
  <c r="AH104"/>
  <c r="AF104"/>
  <c r="AD104"/>
  <c r="AB104"/>
  <c r="Z104"/>
  <c r="X104"/>
  <c r="V104"/>
  <c r="T104"/>
  <c r="R104"/>
  <c r="P104"/>
  <c r="N104"/>
  <c r="L104"/>
  <c r="J104"/>
  <c r="H104"/>
  <c r="F104"/>
  <c r="D104"/>
  <c r="AH103"/>
  <c r="AF103"/>
  <c r="AD103"/>
  <c r="AB103"/>
  <c r="Z103"/>
  <c r="X103"/>
  <c r="V103"/>
  <c r="T103"/>
  <c r="R103"/>
  <c r="P103"/>
  <c r="N103"/>
  <c r="L103"/>
  <c r="J103"/>
  <c r="H103"/>
  <c r="F103"/>
  <c r="D103"/>
  <c r="AH102"/>
  <c r="AF102"/>
  <c r="AD102"/>
  <c r="AB102"/>
  <c r="Z102"/>
  <c r="X102"/>
  <c r="V102"/>
  <c r="T102"/>
  <c r="R102"/>
  <c r="P102"/>
  <c r="N102"/>
  <c r="L102"/>
  <c r="J102"/>
  <c r="H102"/>
  <c r="F102"/>
  <c r="D102"/>
  <c r="AH101"/>
  <c r="AF101"/>
  <c r="AD101"/>
  <c r="AB101"/>
  <c r="Z101"/>
  <c r="X101"/>
  <c r="V101"/>
  <c r="T101"/>
  <c r="R101"/>
  <c r="P101"/>
  <c r="N101"/>
  <c r="L101"/>
  <c r="J101"/>
  <c r="H101"/>
  <c r="F101"/>
  <c r="D101"/>
  <c r="AH100"/>
  <c r="AF100"/>
  <c r="AD100"/>
  <c r="AB100"/>
  <c r="Z100"/>
  <c r="X100"/>
  <c r="V100"/>
  <c r="T100"/>
  <c r="R100"/>
  <c r="P100"/>
  <c r="N100"/>
  <c r="L100"/>
  <c r="J100"/>
  <c r="H100"/>
  <c r="F100"/>
  <c r="D100"/>
  <c r="AH99"/>
  <c r="AF99"/>
  <c r="AD99"/>
  <c r="AB99"/>
  <c r="Z99"/>
  <c r="X99"/>
  <c r="V99"/>
  <c r="T99"/>
  <c r="R99"/>
  <c r="P99"/>
  <c r="N99"/>
  <c r="L99"/>
  <c r="J99"/>
  <c r="H99"/>
  <c r="F99"/>
  <c r="D99"/>
  <c r="AH98"/>
  <c r="AF98"/>
  <c r="AD98"/>
  <c r="AB98"/>
  <c r="Z98"/>
  <c r="X98"/>
  <c r="V98"/>
  <c r="T98"/>
  <c r="R98"/>
  <c r="P98"/>
  <c r="N98"/>
  <c r="L98"/>
  <c r="J98"/>
  <c r="H98"/>
  <c r="F98"/>
  <c r="D98"/>
  <c r="AH97"/>
  <c r="AF97"/>
  <c r="AD97"/>
  <c r="AB97"/>
  <c r="Z97"/>
  <c r="X97"/>
  <c r="V97"/>
  <c r="T97"/>
  <c r="R97"/>
  <c r="P97"/>
  <c r="N97"/>
  <c r="L97"/>
  <c r="J97"/>
  <c r="H97"/>
  <c r="F97"/>
  <c r="D97"/>
  <c r="AH96"/>
  <c r="AF96"/>
  <c r="AD96"/>
  <c r="AB96"/>
  <c r="Z96"/>
  <c r="X96"/>
  <c r="V96"/>
  <c r="T96"/>
  <c r="R96"/>
  <c r="P96"/>
  <c r="N96"/>
  <c r="L96"/>
  <c r="J96"/>
  <c r="H96"/>
  <c r="F96"/>
  <c r="D96"/>
  <c r="AH95"/>
  <c r="AF95"/>
  <c r="AD95"/>
  <c r="AB95"/>
  <c r="Z95"/>
  <c r="X95"/>
  <c r="V95"/>
  <c r="T95"/>
  <c r="R95"/>
  <c r="P95"/>
  <c r="N95"/>
  <c r="L95"/>
  <c r="J95"/>
  <c r="H95"/>
  <c r="F95"/>
  <c r="D95"/>
  <c r="AH94"/>
  <c r="AF94"/>
  <c r="AD94"/>
  <c r="AB94"/>
  <c r="Z94"/>
  <c r="X94"/>
  <c r="V94"/>
  <c r="T94"/>
  <c r="R94"/>
  <c r="P94"/>
  <c r="N94"/>
  <c r="L94"/>
  <c r="J94"/>
  <c r="H94"/>
  <c r="F94"/>
  <c r="D94"/>
  <c r="AH93"/>
  <c r="AF93"/>
  <c r="AD93"/>
  <c r="AB93"/>
  <c r="Z93"/>
  <c r="X93"/>
  <c r="V93"/>
  <c r="T93"/>
  <c r="R93"/>
  <c r="P93"/>
  <c r="N93"/>
  <c r="L93"/>
  <c r="J93"/>
  <c r="H93"/>
  <c r="F93"/>
  <c r="D93"/>
  <c r="AH92"/>
  <c r="AF92"/>
  <c r="AD92"/>
  <c r="AB92"/>
  <c r="Z92"/>
  <c r="X92"/>
  <c r="V92"/>
  <c r="T92"/>
  <c r="R92"/>
  <c r="P92"/>
  <c r="N92"/>
  <c r="L92"/>
  <c r="J92"/>
  <c r="H92"/>
  <c r="F92"/>
  <c r="D92"/>
  <c r="AH91"/>
  <c r="AF91"/>
  <c r="AD91"/>
  <c r="AB91"/>
  <c r="Z91"/>
  <c r="X91"/>
  <c r="V91"/>
  <c r="T91"/>
  <c r="R91"/>
  <c r="P91"/>
  <c r="N91"/>
  <c r="L91"/>
  <c r="J91"/>
  <c r="H91"/>
  <c r="F91"/>
  <c r="D91"/>
  <c r="AH90"/>
  <c r="AF90"/>
  <c r="AD90"/>
  <c r="AB90"/>
  <c r="Z90"/>
  <c r="X90"/>
  <c r="V90"/>
  <c r="T90"/>
  <c r="R90"/>
  <c r="P90"/>
  <c r="N90"/>
  <c r="L90"/>
  <c r="J90"/>
  <c r="H90"/>
  <c r="F90"/>
  <c r="D90"/>
  <c r="AH89"/>
  <c r="AF89"/>
  <c r="AD89"/>
  <c r="AB89"/>
  <c r="Z89"/>
  <c r="X89"/>
  <c r="V89"/>
  <c r="T89"/>
  <c r="R89"/>
  <c r="P89"/>
  <c r="N89"/>
  <c r="L89"/>
  <c r="J89"/>
  <c r="H89"/>
  <c r="F89"/>
  <c r="D89"/>
  <c r="AH88"/>
  <c r="AF88"/>
  <c r="AD88"/>
  <c r="AB88"/>
  <c r="Z88"/>
  <c r="X88"/>
  <c r="V88"/>
  <c r="T88"/>
  <c r="R88"/>
  <c r="P88"/>
  <c r="N88"/>
  <c r="L88"/>
  <c r="J88"/>
  <c r="H88"/>
  <c r="F88"/>
  <c r="D88"/>
  <c r="AH87"/>
  <c r="AF87"/>
  <c r="AD87"/>
  <c r="AB87"/>
  <c r="Z87"/>
  <c r="X87"/>
  <c r="V87"/>
  <c r="T87"/>
  <c r="R87"/>
  <c r="P87"/>
  <c r="N87"/>
  <c r="L87"/>
  <c r="J87"/>
  <c r="H87"/>
  <c r="F87"/>
  <c r="D87"/>
  <c r="AH86"/>
  <c r="AF86"/>
  <c r="AD86"/>
  <c r="AB86"/>
  <c r="Z86"/>
  <c r="X86"/>
  <c r="V86"/>
  <c r="T86"/>
  <c r="R86"/>
  <c r="P86"/>
  <c r="N86"/>
  <c r="L86"/>
  <c r="J86"/>
  <c r="H86"/>
  <c r="F86"/>
  <c r="D86"/>
  <c r="AH85"/>
  <c r="AF85"/>
  <c r="AD85"/>
  <c r="AB85"/>
  <c r="Z85"/>
  <c r="X85"/>
  <c r="V85"/>
  <c r="T85"/>
  <c r="R85"/>
  <c r="P85"/>
  <c r="N85"/>
  <c r="L85"/>
  <c r="J85"/>
  <c r="H85"/>
  <c r="F85"/>
  <c r="D85"/>
  <c r="AH84"/>
  <c r="AF84"/>
  <c r="AD84"/>
  <c r="AB84"/>
  <c r="Z84"/>
  <c r="X84"/>
  <c r="V84"/>
  <c r="T84"/>
  <c r="R84"/>
  <c r="P84"/>
  <c r="N84"/>
  <c r="L84"/>
  <c r="J84"/>
  <c r="H84"/>
  <c r="F84"/>
  <c r="D84"/>
  <c r="AH83"/>
  <c r="AF83"/>
  <c r="AD83"/>
  <c r="AB83"/>
  <c r="Z83"/>
  <c r="X83"/>
  <c r="V83"/>
  <c r="T83"/>
  <c r="R83"/>
  <c r="P83"/>
  <c r="N83"/>
  <c r="L83"/>
  <c r="J83"/>
  <c r="H83"/>
  <c r="F83"/>
  <c r="D83"/>
  <c r="AH82"/>
  <c r="AF82"/>
  <c r="AD82"/>
  <c r="AB82"/>
  <c r="Z82"/>
  <c r="X82"/>
  <c r="V82"/>
  <c r="T82"/>
  <c r="R82"/>
  <c r="P82"/>
  <c r="N82"/>
  <c r="L82"/>
  <c r="J82"/>
  <c r="H82"/>
  <c r="F82"/>
  <c r="AH81"/>
  <c r="AF81"/>
  <c r="AD81"/>
  <c r="N81"/>
  <c r="L81"/>
  <c r="J81"/>
  <c r="H81"/>
  <c r="F81"/>
  <c r="AH80"/>
  <c r="AF80"/>
  <c r="AD80"/>
  <c r="AB80"/>
  <c r="Z80"/>
  <c r="X80"/>
  <c r="V80"/>
  <c r="T80"/>
  <c r="R80"/>
  <c r="P80"/>
  <c r="N80"/>
  <c r="L80"/>
  <c r="J80"/>
  <c r="H80"/>
  <c r="F80"/>
  <c r="D80"/>
  <c r="AH79"/>
  <c r="AF79"/>
  <c r="AD79"/>
  <c r="AB79"/>
  <c r="Z79"/>
  <c r="X79"/>
  <c r="V79"/>
  <c r="T79"/>
  <c r="R79"/>
  <c r="P79"/>
  <c r="N79"/>
  <c r="L79"/>
  <c r="J79"/>
  <c r="H79"/>
  <c r="F79"/>
  <c r="D79"/>
  <c r="AH78"/>
  <c r="AF78"/>
  <c r="AD78"/>
  <c r="AB78"/>
  <c r="Z78"/>
  <c r="X78"/>
  <c r="V78"/>
  <c r="T78"/>
  <c r="R78"/>
  <c r="P78"/>
  <c r="N78"/>
  <c r="L78"/>
  <c r="J78"/>
  <c r="H78"/>
  <c r="F78"/>
  <c r="D78"/>
  <c r="AH77"/>
  <c r="AF77"/>
  <c r="AD77"/>
  <c r="AB77"/>
  <c r="Z77"/>
  <c r="X77"/>
  <c r="V77"/>
  <c r="T77"/>
  <c r="R77"/>
  <c r="P77"/>
  <c r="N77"/>
  <c r="L77"/>
  <c r="J77"/>
  <c r="H77"/>
  <c r="F77"/>
  <c r="D77"/>
  <c r="AH76"/>
  <c r="AF76"/>
  <c r="AD76"/>
  <c r="AB76"/>
  <c r="Z76"/>
  <c r="X76"/>
  <c r="V76"/>
  <c r="T76"/>
  <c r="R76"/>
  <c r="P76"/>
  <c r="N76"/>
  <c r="L76"/>
  <c r="J76"/>
  <c r="H76"/>
  <c r="F76"/>
  <c r="D76"/>
  <c r="AH75"/>
  <c r="AF75"/>
  <c r="AD75"/>
  <c r="AB75"/>
  <c r="Z75"/>
  <c r="X75"/>
  <c r="V75"/>
  <c r="T75"/>
  <c r="R75"/>
  <c r="P75"/>
  <c r="N75"/>
  <c r="L75"/>
  <c r="J75"/>
  <c r="H75"/>
  <c r="F75"/>
  <c r="D75"/>
  <c r="AH74"/>
  <c r="AF74"/>
  <c r="AD74"/>
  <c r="AB74"/>
  <c r="Z74"/>
  <c r="X74"/>
  <c r="V74"/>
  <c r="T74"/>
  <c r="R74"/>
  <c r="P74"/>
  <c r="N74"/>
  <c r="L74"/>
  <c r="J74"/>
  <c r="H74"/>
  <c r="F74"/>
  <c r="D74"/>
  <c r="AH73"/>
  <c r="AF73"/>
  <c r="AD73"/>
  <c r="AB73"/>
  <c r="Z73"/>
  <c r="X73"/>
  <c r="V73"/>
  <c r="T73"/>
  <c r="R73"/>
  <c r="P73"/>
  <c r="N73"/>
  <c r="L73"/>
  <c r="J73"/>
  <c r="H73"/>
  <c r="F73"/>
  <c r="D73"/>
  <c r="AH72"/>
  <c r="AF72"/>
  <c r="AD72"/>
  <c r="AB72"/>
  <c r="Z72"/>
  <c r="X72"/>
  <c r="V72"/>
  <c r="T72"/>
  <c r="R72"/>
  <c r="P72"/>
  <c r="N72"/>
  <c r="L72"/>
  <c r="J72"/>
  <c r="H72"/>
  <c r="F72"/>
  <c r="D72"/>
  <c r="AH71"/>
  <c r="AF71"/>
  <c r="AD71"/>
  <c r="AB71"/>
  <c r="Z71"/>
  <c r="X71"/>
  <c r="V71"/>
  <c r="T71"/>
  <c r="R71"/>
  <c r="P71"/>
  <c r="N71"/>
  <c r="L71"/>
  <c r="J71"/>
  <c r="H71"/>
  <c r="F71"/>
  <c r="D71"/>
  <c r="AH70"/>
  <c r="AF70"/>
  <c r="AD70"/>
  <c r="AB70"/>
  <c r="Z70"/>
  <c r="X70"/>
  <c r="V70"/>
  <c r="T70"/>
  <c r="R70"/>
  <c r="P70"/>
  <c r="N70"/>
  <c r="L70"/>
  <c r="J70"/>
  <c r="H70"/>
  <c r="F70"/>
  <c r="D70"/>
  <c r="AH69"/>
  <c r="AF69"/>
  <c r="AD69"/>
  <c r="AB69"/>
  <c r="Z69"/>
  <c r="X69"/>
  <c r="V69"/>
  <c r="T69"/>
  <c r="R69"/>
  <c r="P69"/>
  <c r="N69"/>
  <c r="L69"/>
  <c r="J69"/>
  <c r="H69"/>
  <c r="F69"/>
  <c r="D69"/>
  <c r="AH68"/>
  <c r="AF68"/>
  <c r="AD68"/>
  <c r="AB68"/>
  <c r="Z68"/>
  <c r="X68"/>
  <c r="V68"/>
  <c r="T68"/>
  <c r="R68"/>
  <c r="P68"/>
  <c r="N68"/>
  <c r="L68"/>
  <c r="J68"/>
  <c r="H68"/>
  <c r="F68"/>
  <c r="D68"/>
  <c r="AH67"/>
  <c r="AF67"/>
  <c r="AD67"/>
  <c r="AB67"/>
  <c r="Z67"/>
  <c r="X67"/>
  <c r="V67"/>
  <c r="T67"/>
  <c r="R67"/>
  <c r="P67"/>
  <c r="N67"/>
  <c r="L67"/>
  <c r="J67"/>
  <c r="H67"/>
  <c r="F67"/>
  <c r="D67"/>
  <c r="AH66"/>
  <c r="AF66"/>
  <c r="AD66"/>
  <c r="AB66"/>
  <c r="Z66"/>
  <c r="X66"/>
  <c r="V66"/>
  <c r="T66"/>
  <c r="R66"/>
  <c r="P66"/>
  <c r="N66"/>
  <c r="L66"/>
  <c r="J66"/>
  <c r="H66"/>
  <c r="F66"/>
  <c r="D66"/>
  <c r="AH65"/>
  <c r="AF65"/>
  <c r="AD65"/>
  <c r="AB65"/>
  <c r="Z65"/>
  <c r="X65"/>
  <c r="V65"/>
  <c r="T65"/>
  <c r="R65"/>
  <c r="P65"/>
  <c r="N65"/>
  <c r="L65"/>
  <c r="J65"/>
  <c r="H65"/>
  <c r="F65"/>
  <c r="D65"/>
  <c r="AH64"/>
  <c r="AF64"/>
  <c r="AD64"/>
  <c r="AB64"/>
  <c r="Z64"/>
  <c r="X64"/>
  <c r="V64"/>
  <c r="T64"/>
  <c r="R64"/>
  <c r="P64"/>
  <c r="N64"/>
  <c r="L64"/>
  <c r="J64"/>
  <c r="H64"/>
  <c r="F64"/>
  <c r="D64"/>
  <c r="AH63"/>
  <c r="AF63"/>
  <c r="AD63"/>
  <c r="AB63"/>
  <c r="Z63"/>
  <c r="X63"/>
  <c r="V63"/>
  <c r="T63"/>
  <c r="R63"/>
  <c r="P63"/>
  <c r="N63"/>
  <c r="L63"/>
  <c r="J63"/>
  <c r="H63"/>
  <c r="F63"/>
  <c r="D63"/>
  <c r="AH62"/>
  <c r="AF62"/>
  <c r="AD62"/>
  <c r="AB62"/>
  <c r="Z62"/>
  <c r="X62"/>
  <c r="V62"/>
  <c r="T62"/>
  <c r="R62"/>
  <c r="P62"/>
  <c r="N62"/>
  <c r="L62"/>
  <c r="J62"/>
  <c r="H62"/>
  <c r="F62"/>
  <c r="AH61"/>
  <c r="AF61"/>
  <c r="AD61"/>
  <c r="AB61"/>
  <c r="Z61"/>
  <c r="X61"/>
  <c r="V61"/>
  <c r="T61"/>
  <c r="R61"/>
  <c r="P61"/>
  <c r="N61"/>
  <c r="L61"/>
  <c r="J61"/>
  <c r="H61"/>
  <c r="F61"/>
  <c r="AH59"/>
  <c r="AF59"/>
  <c r="AD59"/>
  <c r="AB59"/>
  <c r="Z59"/>
  <c r="X59"/>
  <c r="V59"/>
  <c r="T59"/>
  <c r="R59"/>
  <c r="P59"/>
  <c r="N59"/>
  <c r="L59"/>
  <c r="J59"/>
  <c r="H59"/>
  <c r="F59"/>
  <c r="D59"/>
  <c r="AH58"/>
  <c r="AF58"/>
  <c r="AD58"/>
  <c r="AB58"/>
  <c r="Z58"/>
  <c r="X58"/>
  <c r="V58"/>
  <c r="T58"/>
  <c r="R58"/>
  <c r="P58"/>
  <c r="N58"/>
  <c r="L58"/>
  <c r="J58"/>
  <c r="H58"/>
  <c r="F58"/>
  <c r="D58"/>
  <c r="AH57"/>
  <c r="AF57"/>
  <c r="AD57"/>
  <c r="AB57"/>
  <c r="Z57"/>
  <c r="X57"/>
  <c r="V57"/>
  <c r="T57"/>
  <c r="R57"/>
  <c r="P57"/>
  <c r="N57"/>
  <c r="L57"/>
  <c r="J57"/>
  <c r="H57"/>
  <c r="F57"/>
  <c r="D57"/>
  <c r="AH56"/>
  <c r="AF56"/>
  <c r="AD56"/>
  <c r="AB56"/>
  <c r="Z56"/>
  <c r="X56"/>
  <c r="V56"/>
  <c r="T56"/>
  <c r="R56"/>
  <c r="P56"/>
  <c r="N56"/>
  <c r="L56"/>
  <c r="J56"/>
  <c r="H56"/>
  <c r="F56"/>
  <c r="D56"/>
  <c r="AH55"/>
  <c r="AF55"/>
  <c r="AD55"/>
  <c r="AB55"/>
  <c r="Z55"/>
  <c r="X55"/>
  <c r="V55"/>
  <c r="T55"/>
  <c r="R55"/>
  <c r="P55"/>
  <c r="N55"/>
  <c r="L55"/>
  <c r="J55"/>
  <c r="H55"/>
  <c r="F55"/>
  <c r="D55"/>
  <c r="AH54"/>
  <c r="AF54"/>
  <c r="AD54"/>
  <c r="AB54"/>
  <c r="Z54"/>
  <c r="X54"/>
  <c r="V54"/>
  <c r="T54"/>
  <c r="R54"/>
  <c r="P54"/>
  <c r="N54"/>
  <c r="L54"/>
  <c r="J54"/>
  <c r="H54"/>
  <c r="F54"/>
  <c r="D54"/>
  <c r="AH53"/>
  <c r="AF53"/>
  <c r="AD53"/>
  <c r="AB53"/>
  <c r="Z53"/>
  <c r="X53"/>
  <c r="V53"/>
  <c r="T53"/>
  <c r="R53"/>
  <c r="P53"/>
  <c r="N53"/>
  <c r="L53"/>
  <c r="J53"/>
  <c r="H53"/>
  <c r="F53"/>
  <c r="D53"/>
  <c r="AH52"/>
  <c r="AF52"/>
  <c r="AD52"/>
  <c r="AB52"/>
  <c r="Z52"/>
  <c r="X52"/>
  <c r="V52"/>
  <c r="T52"/>
  <c r="R52"/>
  <c r="P52"/>
  <c r="N52"/>
  <c r="L52"/>
  <c r="J52"/>
  <c r="H52"/>
  <c r="F52"/>
  <c r="D52"/>
  <c r="AH51"/>
  <c r="AF51"/>
  <c r="AD51"/>
  <c r="AB51"/>
  <c r="Z51"/>
  <c r="X51"/>
  <c r="V51"/>
  <c r="T51"/>
  <c r="R51"/>
  <c r="P51"/>
  <c r="N51"/>
  <c r="L51"/>
  <c r="J51"/>
  <c r="H51"/>
  <c r="F51"/>
  <c r="D51"/>
  <c r="AH50"/>
  <c r="AF50"/>
  <c r="AD50"/>
  <c r="AB50"/>
  <c r="Z50"/>
  <c r="X50"/>
  <c r="V50"/>
  <c r="T50"/>
  <c r="R50"/>
  <c r="P50"/>
  <c r="N50"/>
  <c r="L50"/>
  <c r="J50"/>
  <c r="H50"/>
  <c r="F50"/>
  <c r="D50"/>
  <c r="AH49"/>
  <c r="AF49"/>
  <c r="AD49"/>
  <c r="AB49"/>
  <c r="Z49"/>
  <c r="X49"/>
  <c r="V49"/>
  <c r="T49"/>
  <c r="R49"/>
  <c r="P49"/>
  <c r="N49"/>
  <c r="L49"/>
  <c r="J49"/>
  <c r="H49"/>
  <c r="F49"/>
  <c r="D49"/>
  <c r="AH48"/>
  <c r="AF48"/>
  <c r="AD48"/>
  <c r="AB48"/>
  <c r="Z48"/>
  <c r="X48"/>
  <c r="V48"/>
  <c r="T48"/>
  <c r="R48"/>
  <c r="P48"/>
  <c r="N48"/>
  <c r="L48"/>
  <c r="J48"/>
  <c r="H48"/>
  <c r="F48"/>
  <c r="D48"/>
  <c r="AH47"/>
  <c r="AF47"/>
  <c r="AD47"/>
  <c r="AB47"/>
  <c r="Z47"/>
  <c r="X47"/>
  <c r="V47"/>
  <c r="T47"/>
  <c r="R47"/>
  <c r="P47"/>
  <c r="N47"/>
  <c r="L47"/>
  <c r="J47"/>
  <c r="H47"/>
  <c r="F47"/>
  <c r="D47"/>
  <c r="AH46"/>
  <c r="AF46"/>
  <c r="AD46"/>
  <c r="AB46"/>
  <c r="Z46"/>
  <c r="X46"/>
  <c r="V46"/>
  <c r="T46"/>
  <c r="R46"/>
  <c r="P46"/>
  <c r="N46"/>
  <c r="L46"/>
  <c r="J46"/>
  <c r="H46"/>
  <c r="F46"/>
  <c r="D46"/>
  <c r="AH45"/>
  <c r="AF45"/>
  <c r="AD45"/>
  <c r="AB45"/>
  <c r="Z45"/>
  <c r="X45"/>
  <c r="V45"/>
  <c r="T45"/>
  <c r="R45"/>
  <c r="P45"/>
  <c r="N45"/>
  <c r="L45"/>
  <c r="J45"/>
  <c r="H45"/>
  <c r="F45"/>
  <c r="D45"/>
  <c r="AH44"/>
  <c r="AF44"/>
  <c r="AD44"/>
  <c r="AB44"/>
  <c r="Z44"/>
  <c r="X44"/>
  <c r="V44"/>
  <c r="T44"/>
  <c r="R44"/>
  <c r="P44"/>
  <c r="N44"/>
  <c r="L44"/>
  <c r="J44"/>
  <c r="H44"/>
  <c r="F44"/>
  <c r="D44"/>
  <c r="AH43"/>
  <c r="AF43"/>
  <c r="AD43"/>
  <c r="AB43"/>
  <c r="Z43"/>
  <c r="X43"/>
  <c r="V43"/>
  <c r="T43"/>
  <c r="R43"/>
  <c r="P43"/>
  <c r="N43"/>
  <c r="L43"/>
  <c r="J43"/>
  <c r="H43"/>
  <c r="F43"/>
  <c r="D43"/>
  <c r="AH42"/>
  <c r="AF42"/>
  <c r="AD42"/>
  <c r="AB42"/>
  <c r="Z42"/>
  <c r="X42"/>
  <c r="V42"/>
  <c r="T42"/>
  <c r="R42"/>
  <c r="P42"/>
  <c r="N42"/>
  <c r="L42"/>
  <c r="J42"/>
  <c r="H42"/>
  <c r="F42"/>
  <c r="D42"/>
  <c r="AH41"/>
  <c r="AF41"/>
  <c r="AD41"/>
  <c r="AB41"/>
  <c r="Z41"/>
  <c r="X41"/>
  <c r="V41"/>
  <c r="T41"/>
  <c r="R41"/>
  <c r="P41"/>
  <c r="N41"/>
  <c r="L41"/>
  <c r="J41"/>
  <c r="H41"/>
  <c r="F41"/>
  <c r="D41"/>
  <c r="AH40"/>
  <c r="AF40"/>
  <c r="AD40"/>
  <c r="AB40"/>
  <c r="Z40"/>
  <c r="X40"/>
  <c r="V40"/>
  <c r="T40"/>
  <c r="R40"/>
  <c r="P40"/>
  <c r="N40"/>
  <c r="L40"/>
  <c r="J40"/>
  <c r="H40"/>
  <c r="F40"/>
  <c r="D40"/>
  <c r="AH39"/>
  <c r="AF39"/>
  <c r="AD39"/>
  <c r="AB39"/>
  <c r="Z39"/>
  <c r="X39"/>
  <c r="V39"/>
  <c r="T39"/>
  <c r="R39"/>
  <c r="P39"/>
  <c r="N39"/>
  <c r="L39"/>
  <c r="J39"/>
  <c r="H39"/>
  <c r="F39"/>
  <c r="D39"/>
  <c r="AH38"/>
  <c r="AF38"/>
  <c r="AD38"/>
  <c r="AB38"/>
  <c r="Z38"/>
  <c r="X38"/>
  <c r="V38"/>
  <c r="T38"/>
  <c r="R38"/>
  <c r="P38"/>
  <c r="N38"/>
  <c r="L38"/>
  <c r="J38"/>
  <c r="H38"/>
  <c r="F38"/>
  <c r="D38"/>
  <c r="AH37"/>
  <c r="AF37"/>
  <c r="AD37"/>
  <c r="AB37"/>
  <c r="Z37"/>
  <c r="X37"/>
  <c r="V37"/>
  <c r="T37"/>
  <c r="R37"/>
  <c r="P37"/>
  <c r="N37"/>
  <c r="L37"/>
  <c r="J37"/>
  <c r="H37"/>
  <c r="F37"/>
  <c r="D37"/>
  <c r="AH36"/>
  <c r="AF36"/>
  <c r="AD36"/>
  <c r="AB36"/>
  <c r="Z36"/>
  <c r="X36"/>
  <c r="V36"/>
  <c r="T36"/>
  <c r="R36"/>
  <c r="P36"/>
  <c r="N36"/>
  <c r="L36"/>
  <c r="J36"/>
  <c r="H36"/>
  <c r="F36"/>
  <c r="D36"/>
  <c r="AH35"/>
  <c r="AF35"/>
  <c r="AD35"/>
  <c r="AB35"/>
  <c r="Z35"/>
  <c r="X35"/>
  <c r="V35"/>
  <c r="T35"/>
  <c r="R35"/>
  <c r="P35"/>
  <c r="N35"/>
  <c r="L35"/>
  <c r="J35"/>
  <c r="H35"/>
  <c r="F35"/>
  <c r="D35"/>
  <c r="AH34"/>
  <c r="AF34"/>
  <c r="AD34"/>
  <c r="AB34"/>
  <c r="Z34"/>
  <c r="X34"/>
  <c r="V34"/>
  <c r="T34"/>
  <c r="R34"/>
  <c r="P34"/>
  <c r="N34"/>
  <c r="L34"/>
  <c r="J34"/>
  <c r="H34"/>
  <c r="F34"/>
  <c r="D34"/>
  <c r="AH33"/>
  <c r="AF33"/>
  <c r="AD33"/>
  <c r="AB33"/>
  <c r="Z33"/>
  <c r="X33"/>
  <c r="V33"/>
  <c r="T33"/>
  <c r="R33"/>
  <c r="P33"/>
  <c r="N33"/>
  <c r="L33"/>
  <c r="J33"/>
  <c r="H33"/>
  <c r="F33"/>
  <c r="D33"/>
  <c r="AH32"/>
  <c r="AF32"/>
  <c r="AD32"/>
  <c r="AB32"/>
  <c r="Z32"/>
  <c r="X32"/>
  <c r="V32"/>
  <c r="T32"/>
  <c r="R32"/>
  <c r="P32"/>
  <c r="N32"/>
  <c r="L32"/>
  <c r="J32"/>
  <c r="H32"/>
  <c r="F32"/>
  <c r="D32"/>
  <c r="AH31"/>
  <c r="AF31"/>
  <c r="AD31"/>
  <c r="AB31"/>
  <c r="Z31"/>
  <c r="X31"/>
  <c r="V31"/>
  <c r="T31"/>
  <c r="R31"/>
  <c r="P31"/>
  <c r="N31"/>
  <c r="L31"/>
  <c r="J31"/>
  <c r="H31"/>
  <c r="F31"/>
  <c r="D31"/>
  <c r="AH30"/>
  <c r="AF30"/>
  <c r="AD30"/>
  <c r="AB30"/>
  <c r="Z30"/>
  <c r="X30"/>
  <c r="V30"/>
  <c r="T30"/>
  <c r="R30"/>
  <c r="P30"/>
  <c r="N30"/>
  <c r="L30"/>
  <c r="J30"/>
  <c r="H30"/>
  <c r="F30"/>
  <c r="D30"/>
  <c r="AH29"/>
  <c r="AF29"/>
  <c r="AD29"/>
  <c r="AB29"/>
  <c r="Z29"/>
  <c r="X29"/>
  <c r="V29"/>
  <c r="T29"/>
  <c r="R29"/>
  <c r="P29"/>
  <c r="N29"/>
  <c r="L29"/>
  <c r="J29"/>
  <c r="H29"/>
  <c r="F29"/>
  <c r="D29"/>
  <c r="AH28"/>
  <c r="AF28"/>
  <c r="AD28"/>
  <c r="AB28"/>
  <c r="Z28"/>
  <c r="X28"/>
  <c r="V28"/>
  <c r="T28"/>
  <c r="R28"/>
  <c r="P28"/>
  <c r="N28"/>
  <c r="L28"/>
  <c r="J28"/>
  <c r="H28"/>
  <c r="F28"/>
  <c r="D28"/>
  <c r="AH27"/>
  <c r="AF27"/>
  <c r="AD27"/>
  <c r="AB27"/>
  <c r="Z27"/>
  <c r="X27"/>
  <c r="V27"/>
  <c r="T27"/>
  <c r="R27"/>
  <c r="P27"/>
  <c r="N27"/>
  <c r="L27"/>
  <c r="J27"/>
  <c r="H27"/>
  <c r="F27"/>
  <c r="D27"/>
  <c r="AH26"/>
  <c r="AF26"/>
  <c r="AD26"/>
  <c r="AB26"/>
  <c r="Z26"/>
  <c r="X26"/>
  <c r="V26"/>
  <c r="T26"/>
  <c r="R26"/>
  <c r="P26"/>
  <c r="N26"/>
  <c r="L26"/>
  <c r="J26"/>
  <c r="H26"/>
  <c r="F26"/>
  <c r="D26"/>
  <c r="AH25"/>
  <c r="AF25"/>
  <c r="AD25"/>
  <c r="AB25"/>
  <c r="Z25"/>
  <c r="X25"/>
  <c r="V25"/>
  <c r="T25"/>
  <c r="R25"/>
  <c r="P25"/>
  <c r="N25"/>
  <c r="L25"/>
  <c r="J25"/>
  <c r="H25"/>
  <c r="F25"/>
  <c r="D25"/>
  <c r="AH24"/>
  <c r="AF24"/>
  <c r="AD24"/>
  <c r="AB24"/>
  <c r="Z24"/>
  <c r="X24"/>
  <c r="V24"/>
  <c r="T24"/>
  <c r="R24"/>
  <c r="P24"/>
  <c r="N24"/>
  <c r="L24"/>
  <c r="J24"/>
  <c r="H24"/>
  <c r="F24"/>
  <c r="D24"/>
  <c r="AH23"/>
  <c r="AF23"/>
  <c r="AD23"/>
  <c r="AB23"/>
  <c r="Z23"/>
  <c r="X23"/>
  <c r="V23"/>
  <c r="T23"/>
  <c r="R23"/>
  <c r="P23"/>
  <c r="N23"/>
  <c r="L23"/>
  <c r="J23"/>
  <c r="H23"/>
  <c r="F23"/>
  <c r="D23"/>
  <c r="AH22"/>
  <c r="AF22"/>
  <c r="AD22"/>
  <c r="AB22"/>
  <c r="Z22"/>
  <c r="X22"/>
  <c r="V22"/>
  <c r="T22"/>
  <c r="R22"/>
  <c r="P22"/>
  <c r="N22"/>
  <c r="L22"/>
  <c r="J22"/>
  <c r="H22"/>
  <c r="F22"/>
  <c r="D22"/>
  <c r="AH21"/>
  <c r="AF21"/>
  <c r="AD21"/>
  <c r="AB21"/>
  <c r="Z21"/>
  <c r="X21"/>
  <c r="V21"/>
  <c r="T21"/>
  <c r="R21"/>
  <c r="P21"/>
  <c r="N21"/>
  <c r="L21"/>
  <c r="J21"/>
  <c r="H21"/>
  <c r="F21"/>
  <c r="D21"/>
  <c r="AH20"/>
  <c r="AF20"/>
  <c r="AD20"/>
  <c r="AB20"/>
  <c r="Z20"/>
  <c r="X20"/>
  <c r="V20"/>
  <c r="T20"/>
  <c r="R20"/>
  <c r="P20"/>
  <c r="N20"/>
  <c r="L20"/>
  <c r="J20"/>
  <c r="H20"/>
  <c r="F20"/>
  <c r="D20"/>
  <c r="AH19"/>
  <c r="AF19"/>
  <c r="AD19"/>
  <c r="AB19"/>
  <c r="Z19"/>
  <c r="X19"/>
  <c r="V19"/>
  <c r="T19"/>
  <c r="R19"/>
  <c r="P19"/>
  <c r="N19"/>
  <c r="L19"/>
  <c r="J19"/>
  <c r="H19"/>
  <c r="F19"/>
  <c r="D19"/>
  <c r="AH18"/>
  <c r="AF18"/>
  <c r="AD18"/>
  <c r="AB18"/>
  <c r="Z18"/>
  <c r="X18"/>
  <c r="V18"/>
  <c r="T18"/>
  <c r="R18"/>
  <c r="P18"/>
  <c r="N18"/>
  <c r="L18"/>
  <c r="J18"/>
  <c r="H18"/>
  <c r="F18"/>
  <c r="D18"/>
  <c r="AH17"/>
  <c r="AF17"/>
  <c r="AD17"/>
  <c r="AB17"/>
  <c r="Z17"/>
  <c r="X17"/>
  <c r="V17"/>
  <c r="T17"/>
  <c r="R17"/>
  <c r="P17"/>
  <c r="N17"/>
  <c r="L17"/>
  <c r="J17"/>
  <c r="H17"/>
  <c r="F17"/>
  <c r="D17"/>
  <c r="AH16"/>
  <c r="AF16"/>
  <c r="AD16"/>
  <c r="AB16"/>
  <c r="Z16"/>
  <c r="X16"/>
  <c r="V16"/>
  <c r="T16"/>
  <c r="R16"/>
  <c r="P16"/>
  <c r="N16"/>
  <c r="L16"/>
  <c r="J16"/>
  <c r="H16"/>
  <c r="F16"/>
  <c r="D16"/>
  <c r="AH15"/>
  <c r="AF15"/>
  <c r="AD15"/>
  <c r="AB15"/>
  <c r="Z15"/>
  <c r="X15"/>
  <c r="V15"/>
  <c r="T15"/>
  <c r="R15"/>
  <c r="P15"/>
  <c r="N15"/>
  <c r="L15"/>
  <c r="J15"/>
  <c r="H15"/>
  <c r="F15"/>
  <c r="D15"/>
  <c r="AH14"/>
  <c r="AF14"/>
  <c r="AD14"/>
  <c r="AB14"/>
  <c r="Z14"/>
  <c r="X14"/>
  <c r="V14"/>
  <c r="T14"/>
  <c r="R14"/>
  <c r="P14"/>
  <c r="N14"/>
  <c r="L14"/>
  <c r="J14"/>
  <c r="H14"/>
  <c r="F14"/>
  <c r="D14"/>
  <c r="AH13"/>
  <c r="AF13"/>
  <c r="AD13"/>
  <c r="AB13"/>
  <c r="Z13"/>
  <c r="X13"/>
  <c r="V13"/>
  <c r="T13"/>
  <c r="R13"/>
  <c r="P13"/>
  <c r="N13"/>
  <c r="L13"/>
  <c r="J13"/>
  <c r="H13"/>
  <c r="F13"/>
  <c r="D13"/>
  <c r="AH12"/>
  <c r="AF12"/>
  <c r="AD12"/>
  <c r="AB12"/>
  <c r="Z12"/>
  <c r="X12"/>
  <c r="V12"/>
  <c r="T12"/>
  <c r="R12"/>
  <c r="P12"/>
  <c r="N12"/>
  <c r="L12"/>
  <c r="J12"/>
  <c r="H12"/>
  <c r="F12"/>
  <c r="D12"/>
  <c r="AH11"/>
  <c r="AF11"/>
  <c r="AD11"/>
  <c r="AB11"/>
  <c r="Z11"/>
  <c r="X11"/>
  <c r="V11"/>
  <c r="T11"/>
  <c r="R11"/>
  <c r="P11"/>
  <c r="N11"/>
  <c r="L11"/>
  <c r="J11"/>
  <c r="H11"/>
  <c r="F11"/>
  <c r="D11"/>
  <c r="AH10"/>
  <c r="AF10"/>
  <c r="AD10"/>
  <c r="AB10"/>
  <c r="Z10"/>
  <c r="X10"/>
  <c r="V10"/>
  <c r="T10"/>
  <c r="R10"/>
  <c r="P10"/>
  <c r="N10"/>
  <c r="L10"/>
  <c r="J10"/>
  <c r="H10"/>
  <c r="F10"/>
  <c r="D10"/>
  <c r="AH9"/>
  <c r="AF9"/>
  <c r="AD9"/>
  <c r="AB9"/>
  <c r="Z9"/>
  <c r="X9"/>
  <c r="V9"/>
  <c r="T9"/>
  <c r="R9"/>
  <c r="P9"/>
  <c r="N9"/>
  <c r="L9"/>
  <c r="J9"/>
  <c r="H9"/>
  <c r="F9"/>
  <c r="D9"/>
  <c r="AH8"/>
  <c r="AF8"/>
  <c r="AD8"/>
  <c r="AB8"/>
  <c r="Z8"/>
  <c r="X8"/>
  <c r="V8"/>
  <c r="T8"/>
  <c r="R8"/>
  <c r="P8"/>
  <c r="N8"/>
  <c r="L8"/>
  <c r="J8"/>
  <c r="H8"/>
  <c r="F8"/>
  <c r="D8"/>
  <c r="AH7"/>
  <c r="AF7"/>
  <c r="AD7"/>
  <c r="AB7"/>
  <c r="Z7"/>
  <c r="X7"/>
  <c r="V7"/>
  <c r="T7"/>
  <c r="R7"/>
  <c r="P7"/>
  <c r="N7"/>
  <c r="L7"/>
  <c r="J7"/>
  <c r="H7"/>
  <c r="F7"/>
  <c r="D7"/>
  <c r="AH6"/>
  <c r="AF6"/>
  <c r="AD6"/>
  <c r="AB6"/>
  <c r="Z6"/>
  <c r="X6"/>
  <c r="V6"/>
  <c r="T6"/>
  <c r="R6"/>
  <c r="P6"/>
  <c r="N6"/>
  <c r="L6"/>
  <c r="J6"/>
  <c r="H6"/>
  <c r="F6"/>
  <c r="D6"/>
  <c r="AH5"/>
  <c r="AF5"/>
  <c r="AD5"/>
  <c r="AB5"/>
  <c r="Z5"/>
  <c r="X5"/>
  <c r="V5"/>
  <c r="T5"/>
  <c r="R5"/>
  <c r="P5"/>
  <c r="N5"/>
  <c r="L5"/>
  <c r="J5"/>
  <c r="H5"/>
  <c r="F5"/>
  <c r="D5"/>
  <c r="AH4"/>
  <c r="AH211" s="1"/>
  <c r="AF4"/>
  <c r="AD4"/>
  <c r="AB4"/>
  <c r="Z4"/>
  <c r="X4"/>
  <c r="V4"/>
  <c r="T4"/>
  <c r="R4"/>
  <c r="P4"/>
  <c r="N4"/>
  <c r="L4"/>
  <c r="J4"/>
  <c r="H4"/>
  <c r="F4"/>
  <c r="D4"/>
  <c r="J211" l="1"/>
  <c r="R211"/>
  <c r="L211"/>
  <c r="Z211"/>
  <c r="AB211"/>
  <c r="V211"/>
  <c r="AD211"/>
  <c r="N211"/>
  <c r="H211"/>
  <c r="AF211"/>
  <c r="P211"/>
  <c r="X211"/>
  <c r="T211"/>
  <c r="AH208" i="24"/>
  <c r="Z208"/>
  <c r="AH207"/>
  <c r="AF207"/>
  <c r="AD207"/>
  <c r="AB207"/>
  <c r="Z207"/>
  <c r="X207"/>
  <c r="V207"/>
  <c r="T207"/>
  <c r="R207"/>
  <c r="P207"/>
  <c r="N207"/>
  <c r="L207"/>
  <c r="J207"/>
  <c r="H207"/>
  <c r="F207"/>
  <c r="D207"/>
  <c r="AH206"/>
  <c r="AF206"/>
  <c r="AD206"/>
  <c r="AB206"/>
  <c r="Z206"/>
  <c r="X206"/>
  <c r="V206"/>
  <c r="T206"/>
  <c r="R206"/>
  <c r="P206"/>
  <c r="N206"/>
  <c r="L206"/>
  <c r="J206"/>
  <c r="H206"/>
  <c r="F206"/>
  <c r="D206"/>
  <c r="AH205"/>
  <c r="AF205"/>
  <c r="AD205"/>
  <c r="AB205"/>
  <c r="Z205"/>
  <c r="X205"/>
  <c r="V205"/>
  <c r="T205"/>
  <c r="R205"/>
  <c r="P205"/>
  <c r="N205"/>
  <c r="L205"/>
  <c r="J205"/>
  <c r="H205"/>
  <c r="F205"/>
  <c r="D205"/>
  <c r="AH204"/>
  <c r="AF204"/>
  <c r="AD204"/>
  <c r="AB204"/>
  <c r="Z204"/>
  <c r="X204"/>
  <c r="V204"/>
  <c r="T204"/>
  <c r="R204"/>
  <c r="P204"/>
  <c r="N204"/>
  <c r="L204"/>
  <c r="J204"/>
  <c r="H204"/>
  <c r="F204"/>
  <c r="D204"/>
  <c r="AH203"/>
  <c r="AF203"/>
  <c r="AD203"/>
  <c r="AB203"/>
  <c r="Z203"/>
  <c r="X203"/>
  <c r="V203"/>
  <c r="T203"/>
  <c r="R203"/>
  <c r="P203"/>
  <c r="N203"/>
  <c r="L203"/>
  <c r="J203"/>
  <c r="H203"/>
  <c r="F203"/>
  <c r="D203"/>
  <c r="AH202"/>
  <c r="AF202"/>
  <c r="AD202"/>
  <c r="AB202"/>
  <c r="Z202"/>
  <c r="X202"/>
  <c r="V202"/>
  <c r="T202"/>
  <c r="R202"/>
  <c r="P202"/>
  <c r="N202"/>
  <c r="L202"/>
  <c r="J202"/>
  <c r="H202"/>
  <c r="F202"/>
  <c r="D202"/>
  <c r="AH201"/>
  <c r="AF201"/>
  <c r="AD201"/>
  <c r="AB201"/>
  <c r="Z201"/>
  <c r="X201"/>
  <c r="V201"/>
  <c r="T201"/>
  <c r="R201"/>
  <c r="P201"/>
  <c r="N201"/>
  <c r="L201"/>
  <c r="J201"/>
  <c r="H201"/>
  <c r="F201"/>
  <c r="D201"/>
  <c r="AH200"/>
  <c r="AF200"/>
  <c r="AD200"/>
  <c r="AB200"/>
  <c r="Z200"/>
  <c r="X200"/>
  <c r="V200"/>
  <c r="T200"/>
  <c r="R200"/>
  <c r="P200"/>
  <c r="N200"/>
  <c r="L200"/>
  <c r="J200"/>
  <c r="H200"/>
  <c r="F200"/>
  <c r="D200"/>
  <c r="AH199"/>
  <c r="AF199"/>
  <c r="AD199"/>
  <c r="AB199"/>
  <c r="Z199"/>
  <c r="X199"/>
  <c r="V199"/>
  <c r="T199"/>
  <c r="R199"/>
  <c r="P199"/>
  <c r="N199"/>
  <c r="L199"/>
  <c r="J199"/>
  <c r="H199"/>
  <c r="F199"/>
  <c r="D199"/>
  <c r="AH198"/>
  <c r="AF198"/>
  <c r="AD198"/>
  <c r="AB198"/>
  <c r="Z198"/>
  <c r="X198"/>
  <c r="V198"/>
  <c r="T198"/>
  <c r="R198"/>
  <c r="P198"/>
  <c r="N198"/>
  <c r="L198"/>
  <c r="J198"/>
  <c r="H198"/>
  <c r="F198"/>
  <c r="D198"/>
  <c r="AH197"/>
  <c r="AF197"/>
  <c r="AD197"/>
  <c r="AB197"/>
  <c r="Z197"/>
  <c r="X197"/>
  <c r="V197"/>
  <c r="T197"/>
  <c r="R197"/>
  <c r="P197"/>
  <c r="N197"/>
  <c r="L197"/>
  <c r="J197"/>
  <c r="H197"/>
  <c r="F197"/>
  <c r="D197"/>
  <c r="AH196"/>
  <c r="AF196"/>
  <c r="AD196"/>
  <c r="AB196"/>
  <c r="Z196"/>
  <c r="X196"/>
  <c r="V196"/>
  <c r="T196"/>
  <c r="R196"/>
  <c r="P196"/>
  <c r="N196"/>
  <c r="L196"/>
  <c r="J196"/>
  <c r="H196"/>
  <c r="F196"/>
  <c r="D196"/>
  <c r="AH195"/>
  <c r="AF195"/>
  <c r="AD195"/>
  <c r="AB195"/>
  <c r="Z195"/>
  <c r="X195"/>
  <c r="V195"/>
  <c r="T195"/>
  <c r="R195"/>
  <c r="P195"/>
  <c r="N195"/>
  <c r="L195"/>
  <c r="J195"/>
  <c r="H195"/>
  <c r="F195"/>
  <c r="D195"/>
  <c r="AH194"/>
  <c r="AF194"/>
  <c r="AD194"/>
  <c r="AB194"/>
  <c r="Z194"/>
  <c r="X194"/>
  <c r="V194"/>
  <c r="T194"/>
  <c r="R194"/>
  <c r="P194"/>
  <c r="N194"/>
  <c r="L194"/>
  <c r="J194"/>
  <c r="H194"/>
  <c r="F194"/>
  <c r="D194"/>
  <c r="AH193"/>
  <c r="AF193"/>
  <c r="AD193"/>
  <c r="AB193"/>
  <c r="Z193"/>
  <c r="X193"/>
  <c r="V193"/>
  <c r="T193"/>
  <c r="R193"/>
  <c r="P193"/>
  <c r="N193"/>
  <c r="L193"/>
  <c r="J193"/>
  <c r="H193"/>
  <c r="F193"/>
  <c r="D193"/>
  <c r="AH192"/>
  <c r="AF192"/>
  <c r="AD192"/>
  <c r="AB192"/>
  <c r="Z192"/>
  <c r="X192"/>
  <c r="V192"/>
  <c r="T192"/>
  <c r="R192"/>
  <c r="P192"/>
  <c r="N192"/>
  <c r="L192"/>
  <c r="J192"/>
  <c r="H192"/>
  <c r="F192"/>
  <c r="D192"/>
  <c r="AH191"/>
  <c r="AF191"/>
  <c r="AD191"/>
  <c r="AB191"/>
  <c r="Z191"/>
  <c r="X191"/>
  <c r="V191"/>
  <c r="T191"/>
  <c r="R191"/>
  <c r="P191"/>
  <c r="N191"/>
  <c r="L191"/>
  <c r="J191"/>
  <c r="H191"/>
  <c r="F191"/>
  <c r="D191"/>
  <c r="AH190"/>
  <c r="AF190"/>
  <c r="AD190"/>
  <c r="AB190"/>
  <c r="Z190"/>
  <c r="X190"/>
  <c r="V190"/>
  <c r="T190"/>
  <c r="R190"/>
  <c r="P190"/>
  <c r="N190"/>
  <c r="L190"/>
  <c r="J190"/>
  <c r="H190"/>
  <c r="F190"/>
  <c r="D190"/>
  <c r="AH189"/>
  <c r="AF189"/>
  <c r="AD189"/>
  <c r="AB189"/>
  <c r="Z189"/>
  <c r="X189"/>
  <c r="V189"/>
  <c r="T189"/>
  <c r="R189"/>
  <c r="P189"/>
  <c r="N189"/>
  <c r="L189"/>
  <c r="J189"/>
  <c r="H189"/>
  <c r="F189"/>
  <c r="D189"/>
  <c r="AH188"/>
  <c r="AF188"/>
  <c r="AD188"/>
  <c r="AB188"/>
  <c r="Z188"/>
  <c r="X188"/>
  <c r="V188"/>
  <c r="T188"/>
  <c r="R188"/>
  <c r="P188"/>
  <c r="N188"/>
  <c r="L188"/>
  <c r="J188"/>
  <c r="H188"/>
  <c r="F188"/>
  <c r="D188"/>
  <c r="AH187"/>
  <c r="AF187"/>
  <c r="AD187"/>
  <c r="AB187"/>
  <c r="Z187"/>
  <c r="X187"/>
  <c r="V187"/>
  <c r="T187"/>
  <c r="R187"/>
  <c r="P187"/>
  <c r="N187"/>
  <c r="L187"/>
  <c r="J187"/>
  <c r="H187"/>
  <c r="F187"/>
  <c r="D187"/>
  <c r="AH186"/>
  <c r="AF186"/>
  <c r="AD186"/>
  <c r="AB186"/>
  <c r="Z186"/>
  <c r="X186"/>
  <c r="V186"/>
  <c r="T186"/>
  <c r="R186"/>
  <c r="P186"/>
  <c r="N186"/>
  <c r="L186"/>
  <c r="J186"/>
  <c r="H186"/>
  <c r="F186"/>
  <c r="D186"/>
  <c r="AH185"/>
  <c r="AF185"/>
  <c r="AD185"/>
  <c r="AB185"/>
  <c r="Z185"/>
  <c r="X185"/>
  <c r="V185"/>
  <c r="T185"/>
  <c r="R185"/>
  <c r="P185"/>
  <c r="N185"/>
  <c r="L185"/>
  <c r="J185"/>
  <c r="H185"/>
  <c r="F185"/>
  <c r="D185"/>
  <c r="AH184"/>
  <c r="AF184"/>
  <c r="AD184"/>
  <c r="AB184"/>
  <c r="Z184"/>
  <c r="X184"/>
  <c r="V184"/>
  <c r="T184"/>
  <c r="R184"/>
  <c r="P184"/>
  <c r="N184"/>
  <c r="L184"/>
  <c r="J184"/>
  <c r="H184"/>
  <c r="F184"/>
  <c r="D184"/>
  <c r="AH183"/>
  <c r="AF183"/>
  <c r="AD183"/>
  <c r="AB183"/>
  <c r="Z183"/>
  <c r="X183"/>
  <c r="V183"/>
  <c r="T183"/>
  <c r="R183"/>
  <c r="P183"/>
  <c r="N183"/>
  <c r="L183"/>
  <c r="J183"/>
  <c r="H183"/>
  <c r="F183"/>
  <c r="D183"/>
  <c r="AH182"/>
  <c r="AF182"/>
  <c r="AD182"/>
  <c r="AB182"/>
  <c r="Z182"/>
  <c r="X182"/>
  <c r="V182"/>
  <c r="T182"/>
  <c r="R182"/>
  <c r="P182"/>
  <c r="N182"/>
  <c r="L182"/>
  <c r="J182"/>
  <c r="H182"/>
  <c r="F182"/>
  <c r="D182"/>
  <c r="AH181"/>
  <c r="AF181"/>
  <c r="AD181"/>
  <c r="AB181"/>
  <c r="Z181"/>
  <c r="X181"/>
  <c r="V181"/>
  <c r="T181"/>
  <c r="R181"/>
  <c r="P181"/>
  <c r="N181"/>
  <c r="L181"/>
  <c r="J181"/>
  <c r="H181"/>
  <c r="F181"/>
  <c r="D181"/>
  <c r="AH180"/>
  <c r="AF180"/>
  <c r="AD180"/>
  <c r="AB180"/>
  <c r="Z180"/>
  <c r="X180"/>
  <c r="V180"/>
  <c r="T180"/>
  <c r="R180"/>
  <c r="P180"/>
  <c r="N180"/>
  <c r="L180"/>
  <c r="J180"/>
  <c r="H180"/>
  <c r="F180"/>
  <c r="D180"/>
  <c r="AH179"/>
  <c r="AF179"/>
  <c r="AD179"/>
  <c r="AB179"/>
  <c r="Z179"/>
  <c r="X179"/>
  <c r="V179"/>
  <c r="T179"/>
  <c r="R179"/>
  <c r="P179"/>
  <c r="N179"/>
  <c r="L179"/>
  <c r="J179"/>
  <c r="H179"/>
  <c r="F179"/>
  <c r="D179"/>
  <c r="AH178"/>
  <c r="AF178"/>
  <c r="AD178"/>
  <c r="AB178"/>
  <c r="Z178"/>
  <c r="X178"/>
  <c r="V178"/>
  <c r="T178"/>
  <c r="R178"/>
  <c r="P178"/>
  <c r="N178"/>
  <c r="L178"/>
  <c r="J178"/>
  <c r="H178"/>
  <c r="F178"/>
  <c r="D178"/>
  <c r="AH177"/>
  <c r="AF177"/>
  <c r="AD177"/>
  <c r="AB177"/>
  <c r="Z177"/>
  <c r="X177"/>
  <c r="V177"/>
  <c r="T177"/>
  <c r="R177"/>
  <c r="P177"/>
  <c r="N177"/>
  <c r="L177"/>
  <c r="J177"/>
  <c r="H177"/>
  <c r="F177"/>
  <c r="D177"/>
  <c r="AH176"/>
  <c r="AF176"/>
  <c r="AD176"/>
  <c r="AB176"/>
  <c r="Z176"/>
  <c r="X176"/>
  <c r="V176"/>
  <c r="T176"/>
  <c r="R176"/>
  <c r="P176"/>
  <c r="N176"/>
  <c r="L176"/>
  <c r="J176"/>
  <c r="H176"/>
  <c r="F176"/>
  <c r="D176"/>
  <c r="AH175"/>
  <c r="AF175"/>
  <c r="AD175"/>
  <c r="AB175"/>
  <c r="Z175"/>
  <c r="X175"/>
  <c r="V175"/>
  <c r="T175"/>
  <c r="R175"/>
  <c r="P175"/>
  <c r="N175"/>
  <c r="L175"/>
  <c r="J175"/>
  <c r="H175"/>
  <c r="F175"/>
  <c r="D175"/>
  <c r="AH174"/>
  <c r="AF174"/>
  <c r="AD174"/>
  <c r="AB174"/>
  <c r="Z174"/>
  <c r="X174"/>
  <c r="V174"/>
  <c r="T174"/>
  <c r="R174"/>
  <c r="P174"/>
  <c r="N174"/>
  <c r="L174"/>
  <c r="J174"/>
  <c r="H174"/>
  <c r="F174"/>
  <c r="D174"/>
  <c r="AH173"/>
  <c r="AF173"/>
  <c r="AD173"/>
  <c r="AB173"/>
  <c r="Z173"/>
  <c r="X173"/>
  <c r="V173"/>
  <c r="T173"/>
  <c r="R173"/>
  <c r="P173"/>
  <c r="N173"/>
  <c r="L173"/>
  <c r="J173"/>
  <c r="H173"/>
  <c r="F173"/>
  <c r="D173"/>
  <c r="AH172"/>
  <c r="AF172"/>
  <c r="AD172"/>
  <c r="AB172"/>
  <c r="Z172"/>
  <c r="X172"/>
  <c r="V172"/>
  <c r="T172"/>
  <c r="R172"/>
  <c r="P172"/>
  <c r="N172"/>
  <c r="L172"/>
  <c r="J172"/>
  <c r="H172"/>
  <c r="F172"/>
  <c r="D172"/>
  <c r="AH171"/>
  <c r="AF171"/>
  <c r="AD171"/>
  <c r="AB171"/>
  <c r="Z171"/>
  <c r="X171"/>
  <c r="V171"/>
  <c r="T171"/>
  <c r="R171"/>
  <c r="P171"/>
  <c r="N171"/>
  <c r="L171"/>
  <c r="J171"/>
  <c r="H171"/>
  <c r="F171"/>
  <c r="D171"/>
  <c r="AH170"/>
  <c r="AF170"/>
  <c r="AD170"/>
  <c r="AB170"/>
  <c r="Z170"/>
  <c r="X170"/>
  <c r="V170"/>
  <c r="T170"/>
  <c r="R170"/>
  <c r="P170"/>
  <c r="N170"/>
  <c r="L170"/>
  <c r="J170"/>
  <c r="H170"/>
  <c r="F170"/>
  <c r="D170"/>
  <c r="AH169"/>
  <c r="AF169"/>
  <c r="AD169"/>
  <c r="AB169"/>
  <c r="Z169"/>
  <c r="X169"/>
  <c r="V169"/>
  <c r="T169"/>
  <c r="R169"/>
  <c r="P169"/>
  <c r="N169"/>
  <c r="L169"/>
  <c r="J169"/>
  <c r="H169"/>
  <c r="F169"/>
  <c r="D169"/>
  <c r="AH168"/>
  <c r="AF168"/>
  <c r="AD168"/>
  <c r="AB168"/>
  <c r="Z168"/>
  <c r="X168"/>
  <c r="V168"/>
  <c r="T168"/>
  <c r="R168"/>
  <c r="P168"/>
  <c r="N168"/>
  <c r="L168"/>
  <c r="J168"/>
  <c r="H168"/>
  <c r="F168"/>
  <c r="D168"/>
  <c r="AH167"/>
  <c r="AF167"/>
  <c r="AD167"/>
  <c r="AB167"/>
  <c r="Z167"/>
  <c r="X167"/>
  <c r="V167"/>
  <c r="T167"/>
  <c r="R167"/>
  <c r="P167"/>
  <c r="N167"/>
  <c r="L167"/>
  <c r="J167"/>
  <c r="H167"/>
  <c r="F167"/>
  <c r="D167"/>
  <c r="AH166"/>
  <c r="AF166"/>
  <c r="AD166"/>
  <c r="AB166"/>
  <c r="Z166"/>
  <c r="X166"/>
  <c r="V166"/>
  <c r="T166"/>
  <c r="R166"/>
  <c r="P166"/>
  <c r="N166"/>
  <c r="L166"/>
  <c r="J166"/>
  <c r="H166"/>
  <c r="F166"/>
  <c r="D166"/>
  <c r="AH165"/>
  <c r="AF165"/>
  <c r="AD165"/>
  <c r="AB165"/>
  <c r="Z165"/>
  <c r="X165"/>
  <c r="V165"/>
  <c r="T165"/>
  <c r="R165"/>
  <c r="P165"/>
  <c r="N165"/>
  <c r="L165"/>
  <c r="J165"/>
  <c r="H165"/>
  <c r="F165"/>
  <c r="D165"/>
  <c r="AH164"/>
  <c r="AF164"/>
  <c r="AD164"/>
  <c r="AB164"/>
  <c r="Z164"/>
  <c r="X164"/>
  <c r="V164"/>
  <c r="T164"/>
  <c r="R164"/>
  <c r="P164"/>
  <c r="N164"/>
  <c r="L164"/>
  <c r="J164"/>
  <c r="H164"/>
  <c r="F164"/>
  <c r="D164"/>
  <c r="AH163"/>
  <c r="AF163"/>
  <c r="AD163"/>
  <c r="AB163"/>
  <c r="Z163"/>
  <c r="X163"/>
  <c r="V163"/>
  <c r="T163"/>
  <c r="R163"/>
  <c r="P163"/>
  <c r="N163"/>
  <c r="L163"/>
  <c r="J163"/>
  <c r="H163"/>
  <c r="F163"/>
  <c r="D163"/>
  <c r="AH162"/>
  <c r="AF162"/>
  <c r="AD162"/>
  <c r="AB162"/>
  <c r="Z162"/>
  <c r="X162"/>
  <c r="V162"/>
  <c r="T162"/>
  <c r="R162"/>
  <c r="P162"/>
  <c r="N162"/>
  <c r="L162"/>
  <c r="J162"/>
  <c r="H162"/>
  <c r="F162"/>
  <c r="D162"/>
  <c r="AH161"/>
  <c r="AF161"/>
  <c r="AD161"/>
  <c r="AB161"/>
  <c r="Z161"/>
  <c r="X161"/>
  <c r="V161"/>
  <c r="T161"/>
  <c r="R161"/>
  <c r="P161"/>
  <c r="N161"/>
  <c r="L161"/>
  <c r="J161"/>
  <c r="H161"/>
  <c r="F161"/>
  <c r="D161"/>
  <c r="AH160"/>
  <c r="AF160"/>
  <c r="AD160"/>
  <c r="AB160"/>
  <c r="Z160"/>
  <c r="X160"/>
  <c r="V160"/>
  <c r="T160"/>
  <c r="R160"/>
  <c r="P160"/>
  <c r="N160"/>
  <c r="L160"/>
  <c r="J160"/>
  <c r="H160"/>
  <c r="F160"/>
  <c r="D160"/>
  <c r="AH159"/>
  <c r="AF159"/>
  <c r="AD159"/>
  <c r="AB159"/>
  <c r="Z159"/>
  <c r="X159"/>
  <c r="V159"/>
  <c r="T159"/>
  <c r="R159"/>
  <c r="P159"/>
  <c r="N159"/>
  <c r="L159"/>
  <c r="J159"/>
  <c r="H159"/>
  <c r="F159"/>
  <c r="D159"/>
  <c r="AH158"/>
  <c r="AF158"/>
  <c r="AD158"/>
  <c r="AB158"/>
  <c r="Z158"/>
  <c r="X158"/>
  <c r="V158"/>
  <c r="T158"/>
  <c r="R158"/>
  <c r="P158"/>
  <c r="N158"/>
  <c r="L158"/>
  <c r="J158"/>
  <c r="H158"/>
  <c r="F158"/>
  <c r="D158"/>
  <c r="AH157"/>
  <c r="AF157"/>
  <c r="AD157"/>
  <c r="AB157"/>
  <c r="Z157"/>
  <c r="X157"/>
  <c r="V157"/>
  <c r="T157"/>
  <c r="R157"/>
  <c r="P157"/>
  <c r="N157"/>
  <c r="L157"/>
  <c r="J157"/>
  <c r="H157"/>
  <c r="F157"/>
  <c r="D157"/>
  <c r="AH156"/>
  <c r="AF156"/>
  <c r="AD156"/>
  <c r="AB156"/>
  <c r="Z156"/>
  <c r="X156"/>
  <c r="V156"/>
  <c r="T156"/>
  <c r="R156"/>
  <c r="P156"/>
  <c r="N156"/>
  <c r="L156"/>
  <c r="J156"/>
  <c r="H156"/>
  <c r="F156"/>
  <c r="D156"/>
  <c r="AH155"/>
  <c r="AF155"/>
  <c r="AD155"/>
  <c r="AB155"/>
  <c r="Z155"/>
  <c r="X155"/>
  <c r="V155"/>
  <c r="T155"/>
  <c r="R155"/>
  <c r="P155"/>
  <c r="N155"/>
  <c r="L155"/>
  <c r="J155"/>
  <c r="H155"/>
  <c r="F155"/>
  <c r="D155"/>
  <c r="AH154"/>
  <c r="AF154"/>
  <c r="AD154"/>
  <c r="AB154"/>
  <c r="Z154"/>
  <c r="X154"/>
  <c r="V154"/>
  <c r="T154"/>
  <c r="R154"/>
  <c r="P154"/>
  <c r="N154"/>
  <c r="L154"/>
  <c r="J154"/>
  <c r="H154"/>
  <c r="F154"/>
  <c r="D154"/>
  <c r="AH153"/>
  <c r="AF153"/>
  <c r="AD153"/>
  <c r="AB153"/>
  <c r="Z153"/>
  <c r="X153"/>
  <c r="V153"/>
  <c r="T153"/>
  <c r="R153"/>
  <c r="P153"/>
  <c r="N153"/>
  <c r="L153"/>
  <c r="J153"/>
  <c r="H153"/>
  <c r="F153"/>
  <c r="D153"/>
  <c r="AH152"/>
  <c r="AF152"/>
  <c r="AD152"/>
  <c r="AB152"/>
  <c r="Z152"/>
  <c r="X152"/>
  <c r="V152"/>
  <c r="T152"/>
  <c r="R152"/>
  <c r="P152"/>
  <c r="N152"/>
  <c r="L152"/>
  <c r="J152"/>
  <c r="H152"/>
  <c r="F152"/>
  <c r="D152"/>
  <c r="AH151"/>
  <c r="AF151"/>
  <c r="AD151"/>
  <c r="AB151"/>
  <c r="Z151"/>
  <c r="X151"/>
  <c r="V151"/>
  <c r="T151"/>
  <c r="R151"/>
  <c r="P151"/>
  <c r="N151"/>
  <c r="L151"/>
  <c r="J151"/>
  <c r="H151"/>
  <c r="F151"/>
  <c r="D151"/>
  <c r="AH150"/>
  <c r="AF150"/>
  <c r="AD150"/>
  <c r="AB150"/>
  <c r="Z150"/>
  <c r="X150"/>
  <c r="V150"/>
  <c r="T150"/>
  <c r="R150"/>
  <c r="P150"/>
  <c r="N150"/>
  <c r="L150"/>
  <c r="J150"/>
  <c r="H150"/>
  <c r="F150"/>
  <c r="D150"/>
  <c r="AH149"/>
  <c r="AF149"/>
  <c r="AD149"/>
  <c r="AB149"/>
  <c r="Z149"/>
  <c r="X149"/>
  <c r="V149"/>
  <c r="T149"/>
  <c r="R149"/>
  <c r="P149"/>
  <c r="N149"/>
  <c r="L149"/>
  <c r="J149"/>
  <c r="H149"/>
  <c r="F149"/>
  <c r="D149"/>
  <c r="AH148"/>
  <c r="AF148"/>
  <c r="AD148"/>
  <c r="AB148"/>
  <c r="Z148"/>
  <c r="X148"/>
  <c r="V148"/>
  <c r="T148"/>
  <c r="R148"/>
  <c r="P148"/>
  <c r="N148"/>
  <c r="L148"/>
  <c r="J148"/>
  <c r="H148"/>
  <c r="F148"/>
  <c r="D148"/>
  <c r="AH147"/>
  <c r="AF147"/>
  <c r="AD147"/>
  <c r="AB147"/>
  <c r="Z147"/>
  <c r="X147"/>
  <c r="V147"/>
  <c r="T147"/>
  <c r="R147"/>
  <c r="P147"/>
  <c r="N147"/>
  <c r="L147"/>
  <c r="J147"/>
  <c r="H147"/>
  <c r="F147"/>
  <c r="D147"/>
  <c r="AH146"/>
  <c r="AF146"/>
  <c r="AD146"/>
  <c r="AB146"/>
  <c r="Z146"/>
  <c r="X146"/>
  <c r="V146"/>
  <c r="T146"/>
  <c r="R146"/>
  <c r="P146"/>
  <c r="N146"/>
  <c r="L146"/>
  <c r="J146"/>
  <c r="H146"/>
  <c r="F146"/>
  <c r="D146"/>
  <c r="AH145"/>
  <c r="AF145"/>
  <c r="AD145"/>
  <c r="AB145"/>
  <c r="Z145"/>
  <c r="X145"/>
  <c r="V145"/>
  <c r="T145"/>
  <c r="R145"/>
  <c r="P145"/>
  <c r="N145"/>
  <c r="L145"/>
  <c r="J145"/>
  <c r="H145"/>
  <c r="F145"/>
  <c r="D145"/>
  <c r="AH144"/>
  <c r="AF144"/>
  <c r="AD144"/>
  <c r="AB144"/>
  <c r="Z144"/>
  <c r="X144"/>
  <c r="V144"/>
  <c r="T144"/>
  <c r="R144"/>
  <c r="P144"/>
  <c r="N144"/>
  <c r="L144"/>
  <c r="J144"/>
  <c r="H144"/>
  <c r="F144"/>
  <c r="D144"/>
  <c r="AH143"/>
  <c r="AF143"/>
  <c r="AD143"/>
  <c r="AB143"/>
  <c r="Z143"/>
  <c r="X143"/>
  <c r="V143"/>
  <c r="T143"/>
  <c r="R143"/>
  <c r="P143"/>
  <c r="N143"/>
  <c r="L143"/>
  <c r="J143"/>
  <c r="H143"/>
  <c r="F143"/>
  <c r="D143"/>
  <c r="AH142"/>
  <c r="AF142"/>
  <c r="AD142"/>
  <c r="AB142"/>
  <c r="Z142"/>
  <c r="X142"/>
  <c r="V142"/>
  <c r="T142"/>
  <c r="R142"/>
  <c r="P142"/>
  <c r="N142"/>
  <c r="L142"/>
  <c r="J142"/>
  <c r="H142"/>
  <c r="F142"/>
  <c r="D142"/>
  <c r="AH141"/>
  <c r="AF141"/>
  <c r="AD141"/>
  <c r="AB141"/>
  <c r="Z141"/>
  <c r="X141"/>
  <c r="V141"/>
  <c r="T141"/>
  <c r="R141"/>
  <c r="P141"/>
  <c r="N141"/>
  <c r="L141"/>
  <c r="J141"/>
  <c r="H141"/>
  <c r="F141"/>
  <c r="D141"/>
  <c r="AH140"/>
  <c r="AF140"/>
  <c r="AD140"/>
  <c r="AB140"/>
  <c r="Z140"/>
  <c r="X140"/>
  <c r="V140"/>
  <c r="T140"/>
  <c r="R140"/>
  <c r="P140"/>
  <c r="N140"/>
  <c r="L140"/>
  <c r="J140"/>
  <c r="H140"/>
  <c r="F140"/>
  <c r="D140"/>
  <c r="AH139"/>
  <c r="AF139"/>
  <c r="AD139"/>
  <c r="AB139"/>
  <c r="Z139"/>
  <c r="X139"/>
  <c r="V139"/>
  <c r="T139"/>
  <c r="R139"/>
  <c r="P139"/>
  <c r="N139"/>
  <c r="L139"/>
  <c r="J139"/>
  <c r="H139"/>
  <c r="F139"/>
  <c r="D139"/>
  <c r="AH138"/>
  <c r="AF138"/>
  <c r="AD138"/>
  <c r="AB138"/>
  <c r="Z138"/>
  <c r="X138"/>
  <c r="V138"/>
  <c r="T138"/>
  <c r="R138"/>
  <c r="P138"/>
  <c r="N138"/>
  <c r="L138"/>
  <c r="J138"/>
  <c r="H138"/>
  <c r="F138"/>
  <c r="D138"/>
  <c r="AH137"/>
  <c r="AF137"/>
  <c r="AD137"/>
  <c r="AB137"/>
  <c r="Z137"/>
  <c r="X137"/>
  <c r="V137"/>
  <c r="T137"/>
  <c r="R137"/>
  <c r="P137"/>
  <c r="N137"/>
  <c r="L137"/>
  <c r="J137"/>
  <c r="H137"/>
  <c r="F137"/>
  <c r="D137"/>
  <c r="AH136"/>
  <c r="AF136"/>
  <c r="AD136"/>
  <c r="AB136"/>
  <c r="Z136"/>
  <c r="X136"/>
  <c r="V136"/>
  <c r="T136"/>
  <c r="R136"/>
  <c r="P136"/>
  <c r="N136"/>
  <c r="L136"/>
  <c r="J136"/>
  <c r="H136"/>
  <c r="F136"/>
  <c r="D136"/>
  <c r="AH135"/>
  <c r="AF135"/>
  <c r="AD135"/>
  <c r="AB135"/>
  <c r="Z135"/>
  <c r="X135"/>
  <c r="V135"/>
  <c r="T135"/>
  <c r="R135"/>
  <c r="P135"/>
  <c r="N135"/>
  <c r="L135"/>
  <c r="J135"/>
  <c r="H135"/>
  <c r="F135"/>
  <c r="D135"/>
  <c r="AH134"/>
  <c r="AF134"/>
  <c r="AD134"/>
  <c r="AB134"/>
  <c r="Z134"/>
  <c r="X134"/>
  <c r="V134"/>
  <c r="T134"/>
  <c r="R134"/>
  <c r="P134"/>
  <c r="N134"/>
  <c r="L134"/>
  <c r="J134"/>
  <c r="H134"/>
  <c r="F134"/>
  <c r="D134"/>
  <c r="AH133"/>
  <c r="AF133"/>
  <c r="AD133"/>
  <c r="AB133"/>
  <c r="Z133"/>
  <c r="X133"/>
  <c r="V133"/>
  <c r="T133"/>
  <c r="R133"/>
  <c r="P133"/>
  <c r="N133"/>
  <c r="L133"/>
  <c r="J133"/>
  <c r="H133"/>
  <c r="F133"/>
  <c r="D133"/>
  <c r="AH132"/>
  <c r="AF132"/>
  <c r="AD132"/>
  <c r="AB132"/>
  <c r="Z132"/>
  <c r="X132"/>
  <c r="V132"/>
  <c r="T132"/>
  <c r="R132"/>
  <c r="P132"/>
  <c r="N132"/>
  <c r="L132"/>
  <c r="J132"/>
  <c r="H132"/>
  <c r="F132"/>
  <c r="D132"/>
  <c r="AH131"/>
  <c r="AF131"/>
  <c r="AD131"/>
  <c r="AB131"/>
  <c r="Z131"/>
  <c r="X131"/>
  <c r="V131"/>
  <c r="T131"/>
  <c r="R131"/>
  <c r="P131"/>
  <c r="N131"/>
  <c r="L131"/>
  <c r="J131"/>
  <c r="H131"/>
  <c r="F131"/>
  <c r="D131"/>
  <c r="AH130"/>
  <c r="AF130"/>
  <c r="AD130"/>
  <c r="AB130"/>
  <c r="Z130"/>
  <c r="X130"/>
  <c r="V130"/>
  <c r="T130"/>
  <c r="R130"/>
  <c r="P130"/>
  <c r="N130"/>
  <c r="L130"/>
  <c r="J130"/>
  <c r="H130"/>
  <c r="F130"/>
  <c r="D130"/>
  <c r="AH129"/>
  <c r="AF129"/>
  <c r="AD129"/>
  <c r="AB129"/>
  <c r="Z129"/>
  <c r="X129"/>
  <c r="V129"/>
  <c r="T129"/>
  <c r="R129"/>
  <c r="P129"/>
  <c r="N129"/>
  <c r="L129"/>
  <c r="J129"/>
  <c r="H129"/>
  <c r="F129"/>
  <c r="D129"/>
  <c r="AH128"/>
  <c r="AF128"/>
  <c r="AD128"/>
  <c r="AB128"/>
  <c r="Z128"/>
  <c r="X128"/>
  <c r="V128"/>
  <c r="T128"/>
  <c r="R128"/>
  <c r="P128"/>
  <c r="N128"/>
  <c r="L128"/>
  <c r="J128"/>
  <c r="H128"/>
  <c r="F128"/>
  <c r="D128"/>
  <c r="AH127"/>
  <c r="AF127"/>
  <c r="AD127"/>
  <c r="AB127"/>
  <c r="Z127"/>
  <c r="X127"/>
  <c r="V127"/>
  <c r="T127"/>
  <c r="R127"/>
  <c r="P127"/>
  <c r="N127"/>
  <c r="L127"/>
  <c r="J127"/>
  <c r="H127"/>
  <c r="F127"/>
  <c r="D127"/>
  <c r="AH126"/>
  <c r="AF126"/>
  <c r="AD126"/>
  <c r="AB126"/>
  <c r="Z126"/>
  <c r="X126"/>
  <c r="V126"/>
  <c r="T126"/>
  <c r="R126"/>
  <c r="P126"/>
  <c r="N126"/>
  <c r="L126"/>
  <c r="J126"/>
  <c r="H126"/>
  <c r="F126"/>
  <c r="D126"/>
  <c r="AH125"/>
  <c r="AF125"/>
  <c r="AD125"/>
  <c r="AB125"/>
  <c r="Z125"/>
  <c r="X125"/>
  <c r="V125"/>
  <c r="T125"/>
  <c r="R125"/>
  <c r="P125"/>
  <c r="N125"/>
  <c r="L125"/>
  <c r="J125"/>
  <c r="H125"/>
  <c r="F125"/>
  <c r="D125"/>
  <c r="AH124"/>
  <c r="AF124"/>
  <c r="AD124"/>
  <c r="AB124"/>
  <c r="Z124"/>
  <c r="X124"/>
  <c r="V124"/>
  <c r="T124"/>
  <c r="R124"/>
  <c r="P124"/>
  <c r="N124"/>
  <c r="L124"/>
  <c r="J124"/>
  <c r="H124"/>
  <c r="F124"/>
  <c r="D124"/>
  <c r="AH123"/>
  <c r="AF123"/>
  <c r="AD123"/>
  <c r="AB123"/>
  <c r="Z123"/>
  <c r="X123"/>
  <c r="V123"/>
  <c r="T123"/>
  <c r="R123"/>
  <c r="P123"/>
  <c r="N123"/>
  <c r="L123"/>
  <c r="J123"/>
  <c r="H123"/>
  <c r="F123"/>
  <c r="D123"/>
  <c r="AH122"/>
  <c r="AF122"/>
  <c r="AD122"/>
  <c r="AB122"/>
  <c r="Z122"/>
  <c r="X122"/>
  <c r="V122"/>
  <c r="T122"/>
  <c r="R122"/>
  <c r="P122"/>
  <c r="N122"/>
  <c r="L122"/>
  <c r="J122"/>
  <c r="H122"/>
  <c r="F122"/>
  <c r="D122"/>
  <c r="AH121"/>
  <c r="AF121"/>
  <c r="AD121"/>
  <c r="AB121"/>
  <c r="Z121"/>
  <c r="X121"/>
  <c r="V121"/>
  <c r="T121"/>
  <c r="R121"/>
  <c r="P121"/>
  <c r="N121"/>
  <c r="L121"/>
  <c r="J121"/>
  <c r="H121"/>
  <c r="F121"/>
  <c r="D121"/>
  <c r="AH120"/>
  <c r="AF120"/>
  <c r="AD120"/>
  <c r="AB120"/>
  <c r="Z120"/>
  <c r="X120"/>
  <c r="V120"/>
  <c r="T120"/>
  <c r="R120"/>
  <c r="P120"/>
  <c r="N120"/>
  <c r="L120"/>
  <c r="J120"/>
  <c r="H120"/>
  <c r="F120"/>
  <c r="D120"/>
  <c r="AH119"/>
  <c r="AF119"/>
  <c r="AD119"/>
  <c r="AB119"/>
  <c r="Z119"/>
  <c r="X119"/>
  <c r="V119"/>
  <c r="T119"/>
  <c r="R119"/>
  <c r="P119"/>
  <c r="N119"/>
  <c r="L119"/>
  <c r="J119"/>
  <c r="H119"/>
  <c r="F119"/>
  <c r="D119"/>
  <c r="AH118"/>
  <c r="AF118"/>
  <c r="AD118"/>
  <c r="AB118"/>
  <c r="Z118"/>
  <c r="X118"/>
  <c r="V118"/>
  <c r="T118"/>
  <c r="R118"/>
  <c r="P118"/>
  <c r="N118"/>
  <c r="L118"/>
  <c r="J118"/>
  <c r="H118"/>
  <c r="F118"/>
  <c r="D118"/>
  <c r="AH117"/>
  <c r="AF117"/>
  <c r="AD117"/>
  <c r="AB117"/>
  <c r="Z117"/>
  <c r="X117"/>
  <c r="V117"/>
  <c r="T117"/>
  <c r="R117"/>
  <c r="P117"/>
  <c r="N117"/>
  <c r="L117"/>
  <c r="J117"/>
  <c r="H117"/>
  <c r="F117"/>
  <c r="D117"/>
  <c r="AH116"/>
  <c r="AF116"/>
  <c r="AD116"/>
  <c r="AB116"/>
  <c r="Z116"/>
  <c r="X116"/>
  <c r="V116"/>
  <c r="T116"/>
  <c r="R116"/>
  <c r="P116"/>
  <c r="N116"/>
  <c r="L116"/>
  <c r="J116"/>
  <c r="H116"/>
  <c r="F116"/>
  <c r="D116"/>
  <c r="AH115"/>
  <c r="AF115"/>
  <c r="AD115"/>
  <c r="AB115"/>
  <c r="Z115"/>
  <c r="X115"/>
  <c r="V115"/>
  <c r="T115"/>
  <c r="R115"/>
  <c r="P115"/>
  <c r="N115"/>
  <c r="L115"/>
  <c r="J115"/>
  <c r="H115"/>
  <c r="F115"/>
  <c r="D115"/>
  <c r="AH114"/>
  <c r="AF114"/>
  <c r="AD114"/>
  <c r="AB114"/>
  <c r="Z114"/>
  <c r="X114"/>
  <c r="V114"/>
  <c r="T114"/>
  <c r="R114"/>
  <c r="P114"/>
  <c r="N114"/>
  <c r="L114"/>
  <c r="J114"/>
  <c r="H114"/>
  <c r="F114"/>
  <c r="D114"/>
  <c r="AH113"/>
  <c r="AF113"/>
  <c r="AD113"/>
  <c r="AB113"/>
  <c r="Z113"/>
  <c r="X113"/>
  <c r="V113"/>
  <c r="T113"/>
  <c r="R113"/>
  <c r="P113"/>
  <c r="N113"/>
  <c r="L113"/>
  <c r="J113"/>
  <c r="H113"/>
  <c r="F113"/>
  <c r="D113"/>
  <c r="AH112"/>
  <c r="AF112"/>
  <c r="AD112"/>
  <c r="AB112"/>
  <c r="Z112"/>
  <c r="X112"/>
  <c r="V112"/>
  <c r="T112"/>
  <c r="R112"/>
  <c r="P112"/>
  <c r="N112"/>
  <c r="L112"/>
  <c r="J112"/>
  <c r="H112"/>
  <c r="F112"/>
  <c r="D112"/>
  <c r="AH111"/>
  <c r="AF111"/>
  <c r="AD111"/>
  <c r="AB111"/>
  <c r="Z111"/>
  <c r="X111"/>
  <c r="V111"/>
  <c r="T111"/>
  <c r="R111"/>
  <c r="P111"/>
  <c r="N111"/>
  <c r="L111"/>
  <c r="J111"/>
  <c r="H111"/>
  <c r="F111"/>
  <c r="D111"/>
  <c r="AH110"/>
  <c r="AF110"/>
  <c r="AD110"/>
  <c r="AB110"/>
  <c r="Z110"/>
  <c r="X110"/>
  <c r="V110"/>
  <c r="T110"/>
  <c r="R110"/>
  <c r="P110"/>
  <c r="N110"/>
  <c r="L110"/>
  <c r="J110"/>
  <c r="H110"/>
  <c r="F110"/>
  <c r="D110"/>
  <c r="AH109"/>
  <c r="AF109"/>
  <c r="AD109"/>
  <c r="AB109"/>
  <c r="Z109"/>
  <c r="X109"/>
  <c r="V109"/>
  <c r="T109"/>
  <c r="R109"/>
  <c r="P109"/>
  <c r="N109"/>
  <c r="L109"/>
  <c r="J109"/>
  <c r="H109"/>
  <c r="F109"/>
  <c r="D109"/>
  <c r="AH108"/>
  <c r="AF108"/>
  <c r="AD108"/>
  <c r="AB108"/>
  <c r="Z108"/>
  <c r="X108"/>
  <c r="V108"/>
  <c r="T108"/>
  <c r="R108"/>
  <c r="P108"/>
  <c r="N108"/>
  <c r="L108"/>
  <c r="J108"/>
  <c r="H108"/>
  <c r="F108"/>
  <c r="D108"/>
  <c r="AH107"/>
  <c r="AF107"/>
  <c r="AD107"/>
  <c r="AB107"/>
  <c r="Z107"/>
  <c r="X107"/>
  <c r="V107"/>
  <c r="T107"/>
  <c r="R107"/>
  <c r="P107"/>
  <c r="N107"/>
  <c r="L107"/>
  <c r="J107"/>
  <c r="H107"/>
  <c r="F107"/>
  <c r="D107"/>
  <c r="AH106"/>
  <c r="AF106"/>
  <c r="AD106"/>
  <c r="AB106"/>
  <c r="Z106"/>
  <c r="X106"/>
  <c r="V106"/>
  <c r="T106"/>
  <c r="R106"/>
  <c r="P106"/>
  <c r="N106"/>
  <c r="L106"/>
  <c r="J106"/>
  <c r="H106"/>
  <c r="F106"/>
  <c r="D106"/>
  <c r="AH105"/>
  <c r="AF105"/>
  <c r="AD105"/>
  <c r="AB105"/>
  <c r="Z105"/>
  <c r="X105"/>
  <c r="V105"/>
  <c r="T105"/>
  <c r="R105"/>
  <c r="P105"/>
  <c r="N105"/>
  <c r="L105"/>
  <c r="J105"/>
  <c r="H105"/>
  <c r="F105"/>
  <c r="D105"/>
  <c r="AH104"/>
  <c r="AF104"/>
  <c r="AD104"/>
  <c r="AB104"/>
  <c r="Z104"/>
  <c r="X104"/>
  <c r="V104"/>
  <c r="T104"/>
  <c r="R104"/>
  <c r="P104"/>
  <c r="N104"/>
  <c r="L104"/>
  <c r="J104"/>
  <c r="H104"/>
  <c r="F104"/>
  <c r="D104"/>
  <c r="AH103"/>
  <c r="AF103"/>
  <c r="AD103"/>
  <c r="AB103"/>
  <c r="Z103"/>
  <c r="X103"/>
  <c r="V103"/>
  <c r="T103"/>
  <c r="R103"/>
  <c r="P103"/>
  <c r="N103"/>
  <c r="L103"/>
  <c r="J103"/>
  <c r="H103"/>
  <c r="F103"/>
  <c r="D103"/>
  <c r="AH102"/>
  <c r="AF102"/>
  <c r="AD102"/>
  <c r="AB102"/>
  <c r="Z102"/>
  <c r="X102"/>
  <c r="V102"/>
  <c r="T102"/>
  <c r="R102"/>
  <c r="P102"/>
  <c r="N102"/>
  <c r="L102"/>
  <c r="J102"/>
  <c r="H102"/>
  <c r="F102"/>
  <c r="D102"/>
  <c r="AH101"/>
  <c r="AF101"/>
  <c r="AD101"/>
  <c r="AB101"/>
  <c r="Z101"/>
  <c r="X101"/>
  <c r="V101"/>
  <c r="T101"/>
  <c r="R101"/>
  <c r="P101"/>
  <c r="N101"/>
  <c r="L101"/>
  <c r="J101"/>
  <c r="H101"/>
  <c r="F101"/>
  <c r="D101"/>
  <c r="AH100"/>
  <c r="AF100"/>
  <c r="AD100"/>
  <c r="AB100"/>
  <c r="Z100"/>
  <c r="X100"/>
  <c r="V100"/>
  <c r="T100"/>
  <c r="R100"/>
  <c r="P100"/>
  <c r="N100"/>
  <c r="L100"/>
  <c r="J100"/>
  <c r="H100"/>
  <c r="F100"/>
  <c r="D100"/>
  <c r="AH99"/>
  <c r="AF99"/>
  <c r="AD99"/>
  <c r="AB99"/>
  <c r="Z99"/>
  <c r="X99"/>
  <c r="V99"/>
  <c r="T99"/>
  <c r="R99"/>
  <c r="P99"/>
  <c r="N99"/>
  <c r="L99"/>
  <c r="J99"/>
  <c r="H99"/>
  <c r="F99"/>
  <c r="D99"/>
  <c r="AH98"/>
  <c r="AF98"/>
  <c r="AD98"/>
  <c r="AB98"/>
  <c r="Z98"/>
  <c r="X98"/>
  <c r="V98"/>
  <c r="T98"/>
  <c r="R98"/>
  <c r="P98"/>
  <c r="N98"/>
  <c r="L98"/>
  <c r="J98"/>
  <c r="H98"/>
  <c r="F98"/>
  <c r="D98"/>
  <c r="AH97"/>
  <c r="AF97"/>
  <c r="AD97"/>
  <c r="AB97"/>
  <c r="Z97"/>
  <c r="X97"/>
  <c r="V97"/>
  <c r="T97"/>
  <c r="R97"/>
  <c r="P97"/>
  <c r="N97"/>
  <c r="L97"/>
  <c r="J97"/>
  <c r="H97"/>
  <c r="F97"/>
  <c r="D97"/>
  <c r="AH96"/>
  <c r="AF96"/>
  <c r="AD96"/>
  <c r="AB96"/>
  <c r="Z96"/>
  <c r="X96"/>
  <c r="V96"/>
  <c r="T96"/>
  <c r="R96"/>
  <c r="P96"/>
  <c r="N96"/>
  <c r="L96"/>
  <c r="J96"/>
  <c r="H96"/>
  <c r="F96"/>
  <c r="D96"/>
  <c r="AH95"/>
  <c r="AF95"/>
  <c r="AD95"/>
  <c r="AB95"/>
  <c r="Z95"/>
  <c r="X95"/>
  <c r="V95"/>
  <c r="T95"/>
  <c r="R95"/>
  <c r="P95"/>
  <c r="N95"/>
  <c r="L95"/>
  <c r="J95"/>
  <c r="H95"/>
  <c r="F95"/>
  <c r="D95"/>
  <c r="AH94"/>
  <c r="AF94"/>
  <c r="AD94"/>
  <c r="AB94"/>
  <c r="Z94"/>
  <c r="X94"/>
  <c r="V94"/>
  <c r="T94"/>
  <c r="R94"/>
  <c r="P94"/>
  <c r="N94"/>
  <c r="L94"/>
  <c r="J94"/>
  <c r="H94"/>
  <c r="F94"/>
  <c r="D94"/>
  <c r="AH93"/>
  <c r="AF93"/>
  <c r="AD93"/>
  <c r="AB93"/>
  <c r="Z93"/>
  <c r="X93"/>
  <c r="V93"/>
  <c r="T93"/>
  <c r="R93"/>
  <c r="P93"/>
  <c r="N93"/>
  <c r="L93"/>
  <c r="J93"/>
  <c r="H93"/>
  <c r="F93"/>
  <c r="D93"/>
  <c r="AH92"/>
  <c r="AF92"/>
  <c r="AD92"/>
  <c r="AB92"/>
  <c r="Z92"/>
  <c r="X92"/>
  <c r="V92"/>
  <c r="T92"/>
  <c r="R92"/>
  <c r="P92"/>
  <c r="N92"/>
  <c r="L92"/>
  <c r="J92"/>
  <c r="H92"/>
  <c r="F92"/>
  <c r="D92"/>
  <c r="AH91"/>
  <c r="AF91"/>
  <c r="AD91"/>
  <c r="AB91"/>
  <c r="Z91"/>
  <c r="X91"/>
  <c r="V91"/>
  <c r="T91"/>
  <c r="R91"/>
  <c r="P91"/>
  <c r="N91"/>
  <c r="L91"/>
  <c r="J91"/>
  <c r="H91"/>
  <c r="F91"/>
  <c r="D91"/>
  <c r="AH90"/>
  <c r="AF90"/>
  <c r="AD90"/>
  <c r="AB90"/>
  <c r="Z90"/>
  <c r="X90"/>
  <c r="V90"/>
  <c r="T90"/>
  <c r="R90"/>
  <c r="P90"/>
  <c r="N90"/>
  <c r="L90"/>
  <c r="J90"/>
  <c r="H90"/>
  <c r="F90"/>
  <c r="D90"/>
  <c r="AH89"/>
  <c r="AF89"/>
  <c r="AD89"/>
  <c r="AB89"/>
  <c r="Z89"/>
  <c r="X89"/>
  <c r="V89"/>
  <c r="T89"/>
  <c r="R89"/>
  <c r="P89"/>
  <c r="N89"/>
  <c r="L89"/>
  <c r="J89"/>
  <c r="H89"/>
  <c r="F89"/>
  <c r="D89"/>
  <c r="AH88"/>
  <c r="AF88"/>
  <c r="AD88"/>
  <c r="AB88"/>
  <c r="Z88"/>
  <c r="X88"/>
  <c r="V88"/>
  <c r="T88"/>
  <c r="R88"/>
  <c r="P88"/>
  <c r="N88"/>
  <c r="L88"/>
  <c r="J88"/>
  <c r="H88"/>
  <c r="F88"/>
  <c r="D88"/>
  <c r="AH87"/>
  <c r="AF87"/>
  <c r="AD87"/>
  <c r="AB87"/>
  <c r="Z87"/>
  <c r="X87"/>
  <c r="V87"/>
  <c r="T87"/>
  <c r="R87"/>
  <c r="P87"/>
  <c r="N87"/>
  <c r="L87"/>
  <c r="J87"/>
  <c r="H87"/>
  <c r="F87"/>
  <c r="D87"/>
  <c r="AH86"/>
  <c r="AF86"/>
  <c r="AD86"/>
  <c r="AB86"/>
  <c r="Z86"/>
  <c r="X86"/>
  <c r="V86"/>
  <c r="T86"/>
  <c r="R86"/>
  <c r="P86"/>
  <c r="N86"/>
  <c r="L86"/>
  <c r="J86"/>
  <c r="H86"/>
  <c r="F86"/>
  <c r="D86"/>
  <c r="AH85"/>
  <c r="AF85"/>
  <c r="AD85"/>
  <c r="AB85"/>
  <c r="Z85"/>
  <c r="X85"/>
  <c r="V85"/>
  <c r="T85"/>
  <c r="R85"/>
  <c r="P85"/>
  <c r="N85"/>
  <c r="L85"/>
  <c r="J85"/>
  <c r="H85"/>
  <c r="F85"/>
  <c r="D85"/>
  <c r="AH84"/>
  <c r="AF84"/>
  <c r="AD84"/>
  <c r="AB84"/>
  <c r="Z84"/>
  <c r="X84"/>
  <c r="V84"/>
  <c r="T84"/>
  <c r="R84"/>
  <c r="P84"/>
  <c r="N84"/>
  <c r="L84"/>
  <c r="J84"/>
  <c r="H84"/>
  <c r="F84"/>
  <c r="D84"/>
  <c r="AH83"/>
  <c r="AF83"/>
  <c r="AD83"/>
  <c r="AB83"/>
  <c r="Z83"/>
  <c r="X83"/>
  <c r="V83"/>
  <c r="T83"/>
  <c r="R83"/>
  <c r="P83"/>
  <c r="N83"/>
  <c r="L83"/>
  <c r="J83"/>
  <c r="H83"/>
  <c r="F83"/>
  <c r="D83"/>
  <c r="AH82"/>
  <c r="AF82"/>
  <c r="AD82"/>
  <c r="AB82"/>
  <c r="Z82"/>
  <c r="X82"/>
  <c r="V82"/>
  <c r="T82"/>
  <c r="R82"/>
  <c r="P82"/>
  <c r="N82"/>
  <c r="L82"/>
  <c r="J82"/>
  <c r="H82"/>
  <c r="F82"/>
  <c r="D82"/>
  <c r="AH81"/>
  <c r="AF81"/>
  <c r="AD81"/>
  <c r="AB81"/>
  <c r="Z81"/>
  <c r="X81"/>
  <c r="V81"/>
  <c r="T81"/>
  <c r="R81"/>
  <c r="P81"/>
  <c r="N81"/>
  <c r="L81"/>
  <c r="J81"/>
  <c r="H81"/>
  <c r="F81"/>
  <c r="D81"/>
  <c r="AH80"/>
  <c r="AF80"/>
  <c r="AD80"/>
  <c r="AB80"/>
  <c r="Z80"/>
  <c r="X80"/>
  <c r="V80"/>
  <c r="T80"/>
  <c r="R80"/>
  <c r="P80"/>
  <c r="N80"/>
  <c r="L80"/>
  <c r="J80"/>
  <c r="H80"/>
  <c r="F80"/>
  <c r="D80"/>
  <c r="AH79"/>
  <c r="AF79"/>
  <c r="AD79"/>
  <c r="AB79"/>
  <c r="Z79"/>
  <c r="X79"/>
  <c r="V79"/>
  <c r="T79"/>
  <c r="R79"/>
  <c r="P79"/>
  <c r="N79"/>
  <c r="L79"/>
  <c r="J79"/>
  <c r="H79"/>
  <c r="F79"/>
  <c r="D79"/>
  <c r="AH78"/>
  <c r="AF78"/>
  <c r="AD78"/>
  <c r="AB78"/>
  <c r="Z78"/>
  <c r="X78"/>
  <c r="V78"/>
  <c r="T78"/>
  <c r="R78"/>
  <c r="P78"/>
  <c r="N78"/>
  <c r="L78"/>
  <c r="J78"/>
  <c r="H78"/>
  <c r="F78"/>
  <c r="D78"/>
  <c r="AH77"/>
  <c r="AF77"/>
  <c r="AD77"/>
  <c r="AB77"/>
  <c r="Z77"/>
  <c r="X77"/>
  <c r="V77"/>
  <c r="T77"/>
  <c r="R77"/>
  <c r="P77"/>
  <c r="N77"/>
  <c r="L77"/>
  <c r="J77"/>
  <c r="H77"/>
  <c r="F77"/>
  <c r="D77"/>
  <c r="AH76"/>
  <c r="AF76"/>
  <c r="AD76"/>
  <c r="AB76"/>
  <c r="Z76"/>
  <c r="X76"/>
  <c r="V76"/>
  <c r="T76"/>
  <c r="R76"/>
  <c r="P76"/>
  <c r="N76"/>
  <c r="L76"/>
  <c r="J76"/>
  <c r="J208" s="1"/>
  <c r="H76"/>
  <c r="F76"/>
  <c r="D76"/>
  <c r="AH75"/>
  <c r="AF75"/>
  <c r="AD75"/>
  <c r="AB75"/>
  <c r="Z75"/>
  <c r="X75"/>
  <c r="V75"/>
  <c r="T75"/>
  <c r="R75"/>
  <c r="R208" s="1"/>
  <c r="P75"/>
  <c r="N75"/>
  <c r="L75"/>
  <c r="J75"/>
  <c r="H75"/>
  <c r="F75"/>
  <c r="D75"/>
  <c r="AH74"/>
  <c r="AF74"/>
  <c r="AD74"/>
  <c r="AB74"/>
  <c r="Z74"/>
  <c r="X74"/>
  <c r="V74"/>
  <c r="T74"/>
  <c r="R74"/>
  <c r="P74"/>
  <c r="N74"/>
  <c r="L74"/>
  <c r="J74"/>
  <c r="H74"/>
  <c r="F74"/>
  <c r="D74"/>
  <c r="AH73"/>
  <c r="AF73"/>
  <c r="AD73"/>
  <c r="AB73"/>
  <c r="Z73"/>
  <c r="X73"/>
  <c r="V73"/>
  <c r="T73"/>
  <c r="R73"/>
  <c r="P73"/>
  <c r="N73"/>
  <c r="L73"/>
  <c r="J73"/>
  <c r="H73"/>
  <c r="F73"/>
  <c r="D73"/>
  <c r="AH72"/>
  <c r="AF72"/>
  <c r="AD72"/>
  <c r="AB72"/>
  <c r="Z72"/>
  <c r="X72"/>
  <c r="V72"/>
  <c r="T72"/>
  <c r="R72"/>
  <c r="P72"/>
  <c r="N72"/>
  <c r="L72"/>
  <c r="J72"/>
  <c r="H72"/>
  <c r="F72"/>
  <c r="D72"/>
  <c r="AH71"/>
  <c r="AF71"/>
  <c r="AD71"/>
  <c r="AB71"/>
  <c r="Z71"/>
  <c r="X71"/>
  <c r="V71"/>
  <c r="T71"/>
  <c r="R71"/>
  <c r="P71"/>
  <c r="N71"/>
  <c r="L71"/>
  <c r="J71"/>
  <c r="H71"/>
  <c r="F71"/>
  <c r="D71"/>
  <c r="AH70"/>
  <c r="AF70"/>
  <c r="AD70"/>
  <c r="AB70"/>
  <c r="Z70"/>
  <c r="X70"/>
  <c r="V70"/>
  <c r="T70"/>
  <c r="R70"/>
  <c r="P70"/>
  <c r="N70"/>
  <c r="L70"/>
  <c r="J70"/>
  <c r="H70"/>
  <c r="F70"/>
  <c r="D70"/>
  <c r="AH69"/>
  <c r="AF69"/>
  <c r="AD69"/>
  <c r="AB69"/>
  <c r="Z69"/>
  <c r="X69"/>
  <c r="V69"/>
  <c r="T69"/>
  <c r="R69"/>
  <c r="P69"/>
  <c r="N69"/>
  <c r="L69"/>
  <c r="J69"/>
  <c r="H69"/>
  <c r="F69"/>
  <c r="D69"/>
  <c r="AH68"/>
  <c r="AF68"/>
  <c r="AD68"/>
  <c r="AB68"/>
  <c r="Z68"/>
  <c r="X68"/>
  <c r="V68"/>
  <c r="T68"/>
  <c r="R68"/>
  <c r="P68"/>
  <c r="N68"/>
  <c r="L68"/>
  <c r="J68"/>
  <c r="H68"/>
  <c r="F68"/>
  <c r="D68"/>
  <c r="AH67"/>
  <c r="AF67"/>
  <c r="AD67"/>
  <c r="AB67"/>
  <c r="Z67"/>
  <c r="X67"/>
  <c r="V67"/>
  <c r="T67"/>
  <c r="R67"/>
  <c r="P67"/>
  <c r="N67"/>
  <c r="L67"/>
  <c r="J67"/>
  <c r="H67"/>
  <c r="F67"/>
  <c r="D67"/>
  <c r="AH66"/>
  <c r="AF66"/>
  <c r="AD66"/>
  <c r="AB66"/>
  <c r="Z66"/>
  <c r="X66"/>
  <c r="V66"/>
  <c r="T66"/>
  <c r="R66"/>
  <c r="P66"/>
  <c r="N66"/>
  <c r="L66"/>
  <c r="J66"/>
  <c r="H66"/>
  <c r="F66"/>
  <c r="D66"/>
  <c r="AH65"/>
  <c r="AF65"/>
  <c r="AD65"/>
  <c r="AB65"/>
  <c r="Z65"/>
  <c r="X65"/>
  <c r="V65"/>
  <c r="T65"/>
  <c r="R65"/>
  <c r="P65"/>
  <c r="N65"/>
  <c r="L65"/>
  <c r="J65"/>
  <c r="H65"/>
  <c r="F65"/>
  <c r="D65"/>
  <c r="AH64"/>
  <c r="AF64"/>
  <c r="AD64"/>
  <c r="AB64"/>
  <c r="Z64"/>
  <c r="X64"/>
  <c r="V64"/>
  <c r="T64"/>
  <c r="R64"/>
  <c r="P64"/>
  <c r="N64"/>
  <c r="L64"/>
  <c r="J64"/>
  <c r="H64"/>
  <c r="F64"/>
  <c r="D64"/>
  <c r="AH63"/>
  <c r="AF63"/>
  <c r="AD63"/>
  <c r="AB63"/>
  <c r="Z63"/>
  <c r="X63"/>
  <c r="V63"/>
  <c r="T63"/>
  <c r="R63"/>
  <c r="P63"/>
  <c r="N63"/>
  <c r="L63"/>
  <c r="J63"/>
  <c r="H63"/>
  <c r="F63"/>
  <c r="D63"/>
  <c r="AH62"/>
  <c r="AF62"/>
  <c r="AD62"/>
  <c r="AB62"/>
  <c r="Z62"/>
  <c r="X62"/>
  <c r="V62"/>
  <c r="T62"/>
  <c r="R62"/>
  <c r="P62"/>
  <c r="N62"/>
  <c r="L62"/>
  <c r="J62"/>
  <c r="H62"/>
  <c r="F62"/>
  <c r="D62"/>
  <c r="AH61"/>
  <c r="AF61"/>
  <c r="AD61"/>
  <c r="AB61"/>
  <c r="Z61"/>
  <c r="X61"/>
  <c r="V61"/>
  <c r="T61"/>
  <c r="R61"/>
  <c r="P61"/>
  <c r="N61"/>
  <c r="L61"/>
  <c r="J61"/>
  <c r="H61"/>
  <c r="F61"/>
  <c r="D61"/>
  <c r="AH60"/>
  <c r="AF60"/>
  <c r="AD60"/>
  <c r="AB60"/>
  <c r="Z60"/>
  <c r="X60"/>
  <c r="V60"/>
  <c r="T60"/>
  <c r="R60"/>
  <c r="P60"/>
  <c r="N60"/>
  <c r="L60"/>
  <c r="J60"/>
  <c r="H60"/>
  <c r="F60"/>
  <c r="D60"/>
  <c r="AH59"/>
  <c r="AF59"/>
  <c r="AD59"/>
  <c r="AB59"/>
  <c r="Z59"/>
  <c r="X59"/>
  <c r="V59"/>
  <c r="T59"/>
  <c r="R59"/>
  <c r="P59"/>
  <c r="N59"/>
  <c r="L59"/>
  <c r="J59"/>
  <c r="H59"/>
  <c r="F59"/>
  <c r="D59"/>
  <c r="AH58"/>
  <c r="AF58"/>
  <c r="AD58"/>
  <c r="AB58"/>
  <c r="Z58"/>
  <c r="X58"/>
  <c r="V58"/>
  <c r="T58"/>
  <c r="R58"/>
  <c r="P58"/>
  <c r="N58"/>
  <c r="L58"/>
  <c r="J58"/>
  <c r="H58"/>
  <c r="F58"/>
  <c r="D58"/>
  <c r="AH57"/>
  <c r="AF57"/>
  <c r="AD57"/>
  <c r="AB57"/>
  <c r="Z57"/>
  <c r="X57"/>
  <c r="V57"/>
  <c r="T57"/>
  <c r="R57"/>
  <c r="P57"/>
  <c r="N57"/>
  <c r="L57"/>
  <c r="J57"/>
  <c r="H57"/>
  <c r="F57"/>
  <c r="D57"/>
  <c r="AH56"/>
  <c r="AF56"/>
  <c r="AD56"/>
  <c r="AB56"/>
  <c r="Z56"/>
  <c r="X56"/>
  <c r="V56"/>
  <c r="T56"/>
  <c r="R56"/>
  <c r="P56"/>
  <c r="N56"/>
  <c r="L56"/>
  <c r="J56"/>
  <c r="H56"/>
  <c r="F56"/>
  <c r="D56"/>
  <c r="AH55"/>
  <c r="AF55"/>
  <c r="AD55"/>
  <c r="AB55"/>
  <c r="Z55"/>
  <c r="X55"/>
  <c r="V55"/>
  <c r="T55"/>
  <c r="R55"/>
  <c r="P55"/>
  <c r="N55"/>
  <c r="L55"/>
  <c r="J55"/>
  <c r="H55"/>
  <c r="F55"/>
  <c r="D55"/>
  <c r="AH54"/>
  <c r="AF54"/>
  <c r="AD54"/>
  <c r="AB54"/>
  <c r="Z54"/>
  <c r="X54"/>
  <c r="V54"/>
  <c r="T54"/>
  <c r="R54"/>
  <c r="P54"/>
  <c r="N54"/>
  <c r="L54"/>
  <c r="J54"/>
  <c r="H54"/>
  <c r="F54"/>
  <c r="D54"/>
  <c r="AH53"/>
  <c r="AF53"/>
  <c r="AD53"/>
  <c r="AB53"/>
  <c r="Z53"/>
  <c r="X53"/>
  <c r="V53"/>
  <c r="T53"/>
  <c r="R53"/>
  <c r="P53"/>
  <c r="N53"/>
  <c r="L53"/>
  <c r="J53"/>
  <c r="H53"/>
  <c r="F53"/>
  <c r="D53"/>
  <c r="AH52"/>
  <c r="AF52"/>
  <c r="AD52"/>
  <c r="AB52"/>
  <c r="Z52"/>
  <c r="X52"/>
  <c r="V52"/>
  <c r="T52"/>
  <c r="R52"/>
  <c r="P52"/>
  <c r="N52"/>
  <c r="L52"/>
  <c r="J52"/>
  <c r="H52"/>
  <c r="F52"/>
  <c r="D52"/>
  <c r="AH51"/>
  <c r="AF51"/>
  <c r="AD51"/>
  <c r="AB51"/>
  <c r="Z51"/>
  <c r="X51"/>
  <c r="V51"/>
  <c r="T51"/>
  <c r="R51"/>
  <c r="P51"/>
  <c r="N51"/>
  <c r="L51"/>
  <c r="J51"/>
  <c r="H51"/>
  <c r="F51"/>
  <c r="D51"/>
  <c r="AH50"/>
  <c r="AF50"/>
  <c r="AD50"/>
  <c r="AB50"/>
  <c r="Z50"/>
  <c r="X50"/>
  <c r="V50"/>
  <c r="T50"/>
  <c r="R50"/>
  <c r="P50"/>
  <c r="N50"/>
  <c r="L50"/>
  <c r="J50"/>
  <c r="H50"/>
  <c r="F50"/>
  <c r="D50"/>
  <c r="AH49"/>
  <c r="AF49"/>
  <c r="AD49"/>
  <c r="AB49"/>
  <c r="Z49"/>
  <c r="X49"/>
  <c r="V49"/>
  <c r="T49"/>
  <c r="R49"/>
  <c r="P49"/>
  <c r="N49"/>
  <c r="L49"/>
  <c r="J49"/>
  <c r="H49"/>
  <c r="F49"/>
  <c r="D49"/>
  <c r="AH48"/>
  <c r="AF48"/>
  <c r="AD48"/>
  <c r="AB48"/>
  <c r="Z48"/>
  <c r="X48"/>
  <c r="V48"/>
  <c r="T48"/>
  <c r="R48"/>
  <c r="P48"/>
  <c r="N48"/>
  <c r="L48"/>
  <c r="J48"/>
  <c r="H48"/>
  <c r="F48"/>
  <c r="D48"/>
  <c r="AH47"/>
  <c r="AF47"/>
  <c r="AD47"/>
  <c r="AB47"/>
  <c r="Z47"/>
  <c r="X47"/>
  <c r="V47"/>
  <c r="T47"/>
  <c r="R47"/>
  <c r="P47"/>
  <c r="N47"/>
  <c r="L47"/>
  <c r="J47"/>
  <c r="H47"/>
  <c r="F47"/>
  <c r="D47"/>
  <c r="AH46"/>
  <c r="AF46"/>
  <c r="AD46"/>
  <c r="AB46"/>
  <c r="Z46"/>
  <c r="X46"/>
  <c r="V46"/>
  <c r="T46"/>
  <c r="R46"/>
  <c r="P46"/>
  <c r="N46"/>
  <c r="L46"/>
  <c r="J46"/>
  <c r="H46"/>
  <c r="F46"/>
  <c r="D46"/>
  <c r="AH45"/>
  <c r="AF45"/>
  <c r="AD45"/>
  <c r="AB45"/>
  <c r="Z45"/>
  <c r="X45"/>
  <c r="V45"/>
  <c r="T45"/>
  <c r="R45"/>
  <c r="P45"/>
  <c r="N45"/>
  <c r="L45"/>
  <c r="J45"/>
  <c r="H45"/>
  <c r="F45"/>
  <c r="D45"/>
  <c r="AH44"/>
  <c r="AF44"/>
  <c r="AD44"/>
  <c r="AB44"/>
  <c r="Z44"/>
  <c r="X44"/>
  <c r="V44"/>
  <c r="T44"/>
  <c r="R44"/>
  <c r="P44"/>
  <c r="N44"/>
  <c r="L44"/>
  <c r="J44"/>
  <c r="H44"/>
  <c r="F44"/>
  <c r="D44"/>
  <c r="AH43"/>
  <c r="AF43"/>
  <c r="AD43"/>
  <c r="AB43"/>
  <c r="Z43"/>
  <c r="X43"/>
  <c r="V43"/>
  <c r="T43"/>
  <c r="R43"/>
  <c r="P43"/>
  <c r="N43"/>
  <c r="L43"/>
  <c r="J43"/>
  <c r="H43"/>
  <c r="F43"/>
  <c r="D43"/>
  <c r="AH42"/>
  <c r="AF42"/>
  <c r="AD42"/>
  <c r="AB42"/>
  <c r="Z42"/>
  <c r="X42"/>
  <c r="V42"/>
  <c r="T42"/>
  <c r="R42"/>
  <c r="P42"/>
  <c r="N42"/>
  <c r="L42"/>
  <c r="J42"/>
  <c r="H42"/>
  <c r="F42"/>
  <c r="D42"/>
  <c r="AH41"/>
  <c r="AF41"/>
  <c r="AD41"/>
  <c r="AB41"/>
  <c r="Z41"/>
  <c r="X41"/>
  <c r="V41"/>
  <c r="T41"/>
  <c r="R41"/>
  <c r="P41"/>
  <c r="N41"/>
  <c r="L41"/>
  <c r="J41"/>
  <c r="H41"/>
  <c r="F41"/>
  <c r="D41"/>
  <c r="AH40"/>
  <c r="AF40"/>
  <c r="AD40"/>
  <c r="AB40"/>
  <c r="Z40"/>
  <c r="X40"/>
  <c r="V40"/>
  <c r="T40"/>
  <c r="R40"/>
  <c r="P40"/>
  <c r="N40"/>
  <c r="L40"/>
  <c r="J40"/>
  <c r="H40"/>
  <c r="F40"/>
  <c r="D40"/>
  <c r="AH39"/>
  <c r="AF39"/>
  <c r="AD39"/>
  <c r="AB39"/>
  <c r="Z39"/>
  <c r="X39"/>
  <c r="V39"/>
  <c r="T39"/>
  <c r="R39"/>
  <c r="P39"/>
  <c r="N39"/>
  <c r="L39"/>
  <c r="J39"/>
  <c r="H39"/>
  <c r="F39"/>
  <c r="D39"/>
  <c r="AH38"/>
  <c r="AF38"/>
  <c r="AD38"/>
  <c r="AB38"/>
  <c r="Z38"/>
  <c r="X38"/>
  <c r="V38"/>
  <c r="T38"/>
  <c r="R38"/>
  <c r="P38"/>
  <c r="N38"/>
  <c r="L38"/>
  <c r="J38"/>
  <c r="H38"/>
  <c r="F38"/>
  <c r="D38"/>
  <c r="AH37"/>
  <c r="AF37"/>
  <c r="AD37"/>
  <c r="AB37"/>
  <c r="Z37"/>
  <c r="X37"/>
  <c r="V37"/>
  <c r="T37"/>
  <c r="R37"/>
  <c r="P37"/>
  <c r="N37"/>
  <c r="L37"/>
  <c r="J37"/>
  <c r="H37"/>
  <c r="F37"/>
  <c r="D37"/>
  <c r="AH36"/>
  <c r="AF36"/>
  <c r="AD36"/>
  <c r="AB36"/>
  <c r="Z36"/>
  <c r="X36"/>
  <c r="V36"/>
  <c r="T36"/>
  <c r="R36"/>
  <c r="P36"/>
  <c r="N36"/>
  <c r="L36"/>
  <c r="J36"/>
  <c r="H36"/>
  <c r="F36"/>
  <c r="D36"/>
  <c r="AH35"/>
  <c r="AF35"/>
  <c r="AD35"/>
  <c r="AB35"/>
  <c r="Z35"/>
  <c r="X35"/>
  <c r="V35"/>
  <c r="T35"/>
  <c r="R35"/>
  <c r="P35"/>
  <c r="N35"/>
  <c r="L35"/>
  <c r="J35"/>
  <c r="H35"/>
  <c r="F35"/>
  <c r="D35"/>
  <c r="AH34"/>
  <c r="AF34"/>
  <c r="AD34"/>
  <c r="AB34"/>
  <c r="Z34"/>
  <c r="X34"/>
  <c r="V34"/>
  <c r="T34"/>
  <c r="R34"/>
  <c r="P34"/>
  <c r="N34"/>
  <c r="L34"/>
  <c r="J34"/>
  <c r="H34"/>
  <c r="F34"/>
  <c r="D34"/>
  <c r="AH33"/>
  <c r="AF33"/>
  <c r="AD33"/>
  <c r="AB33"/>
  <c r="Z33"/>
  <c r="X33"/>
  <c r="V33"/>
  <c r="T33"/>
  <c r="R33"/>
  <c r="P33"/>
  <c r="N33"/>
  <c r="L33"/>
  <c r="J33"/>
  <c r="H33"/>
  <c r="F33"/>
  <c r="D33"/>
  <c r="AH32"/>
  <c r="AF32"/>
  <c r="AD32"/>
  <c r="AB32"/>
  <c r="Z32"/>
  <c r="X32"/>
  <c r="V32"/>
  <c r="T32"/>
  <c r="R32"/>
  <c r="P32"/>
  <c r="N32"/>
  <c r="L32"/>
  <c r="J32"/>
  <c r="H32"/>
  <c r="F32"/>
  <c r="D32"/>
  <c r="AH31"/>
  <c r="AF31"/>
  <c r="AD31"/>
  <c r="AB31"/>
  <c r="Z31"/>
  <c r="X31"/>
  <c r="V31"/>
  <c r="T31"/>
  <c r="R31"/>
  <c r="P31"/>
  <c r="N31"/>
  <c r="L31"/>
  <c r="J31"/>
  <c r="H31"/>
  <c r="F31"/>
  <c r="D31"/>
  <c r="AH30"/>
  <c r="AF30"/>
  <c r="AD30"/>
  <c r="AB30"/>
  <c r="Z30"/>
  <c r="X30"/>
  <c r="V30"/>
  <c r="T30"/>
  <c r="R30"/>
  <c r="P30"/>
  <c r="N30"/>
  <c r="L30"/>
  <c r="J30"/>
  <c r="H30"/>
  <c r="F30"/>
  <c r="D30"/>
  <c r="AH29"/>
  <c r="AF29"/>
  <c r="AD29"/>
  <c r="AB29"/>
  <c r="Z29"/>
  <c r="X29"/>
  <c r="V29"/>
  <c r="T29"/>
  <c r="R29"/>
  <c r="P29"/>
  <c r="N29"/>
  <c r="L29"/>
  <c r="J29"/>
  <c r="H29"/>
  <c r="F29"/>
  <c r="D29"/>
  <c r="AH28"/>
  <c r="AF28"/>
  <c r="AD28"/>
  <c r="AB28"/>
  <c r="Z28"/>
  <c r="X28"/>
  <c r="V28"/>
  <c r="T28"/>
  <c r="R28"/>
  <c r="P28"/>
  <c r="N28"/>
  <c r="L28"/>
  <c r="J28"/>
  <c r="H28"/>
  <c r="F28"/>
  <c r="D28"/>
  <c r="AH27"/>
  <c r="AF27"/>
  <c r="AD27"/>
  <c r="AB27"/>
  <c r="Z27"/>
  <c r="X27"/>
  <c r="V27"/>
  <c r="T27"/>
  <c r="R27"/>
  <c r="P27"/>
  <c r="N27"/>
  <c r="L27"/>
  <c r="J27"/>
  <c r="H27"/>
  <c r="F27"/>
  <c r="D27"/>
  <c r="AH26"/>
  <c r="AF26"/>
  <c r="AD26"/>
  <c r="AB26"/>
  <c r="Z26"/>
  <c r="X26"/>
  <c r="V26"/>
  <c r="T26"/>
  <c r="R26"/>
  <c r="P26"/>
  <c r="N26"/>
  <c r="L26"/>
  <c r="J26"/>
  <c r="H26"/>
  <c r="F26"/>
  <c r="D26"/>
  <c r="AH25"/>
  <c r="AF25"/>
  <c r="AD25"/>
  <c r="AB25"/>
  <c r="Z25"/>
  <c r="X25"/>
  <c r="V25"/>
  <c r="T25"/>
  <c r="R25"/>
  <c r="P25"/>
  <c r="N25"/>
  <c r="L25"/>
  <c r="J25"/>
  <c r="H25"/>
  <c r="F25"/>
  <c r="D25"/>
  <c r="AH24"/>
  <c r="AF24"/>
  <c r="AD24"/>
  <c r="AB24"/>
  <c r="Z24"/>
  <c r="X24"/>
  <c r="V24"/>
  <c r="T24"/>
  <c r="R24"/>
  <c r="P24"/>
  <c r="N24"/>
  <c r="L24"/>
  <c r="J24"/>
  <c r="H24"/>
  <c r="F24"/>
  <c r="D24"/>
  <c r="AH23"/>
  <c r="AF23"/>
  <c r="AD23"/>
  <c r="AB23"/>
  <c r="Z23"/>
  <c r="X23"/>
  <c r="V23"/>
  <c r="T23"/>
  <c r="R23"/>
  <c r="P23"/>
  <c r="N23"/>
  <c r="L23"/>
  <c r="J23"/>
  <c r="H23"/>
  <c r="F23"/>
  <c r="D23"/>
  <c r="AH22"/>
  <c r="AF22"/>
  <c r="AD22"/>
  <c r="AB22"/>
  <c r="Z22"/>
  <c r="X22"/>
  <c r="V22"/>
  <c r="T22"/>
  <c r="R22"/>
  <c r="P22"/>
  <c r="N22"/>
  <c r="L22"/>
  <c r="J22"/>
  <c r="H22"/>
  <c r="F22"/>
  <c r="D22"/>
  <c r="AH21"/>
  <c r="AF21"/>
  <c r="AD21"/>
  <c r="AB21"/>
  <c r="Z21"/>
  <c r="X21"/>
  <c r="V21"/>
  <c r="T21"/>
  <c r="R21"/>
  <c r="P21"/>
  <c r="N21"/>
  <c r="L21"/>
  <c r="J21"/>
  <c r="H21"/>
  <c r="F21"/>
  <c r="D21"/>
  <c r="AH20"/>
  <c r="AF20"/>
  <c r="AD20"/>
  <c r="AB20"/>
  <c r="Z20"/>
  <c r="X20"/>
  <c r="V20"/>
  <c r="T20"/>
  <c r="R20"/>
  <c r="P20"/>
  <c r="N20"/>
  <c r="L20"/>
  <c r="J20"/>
  <c r="H20"/>
  <c r="F20"/>
  <c r="D20"/>
  <c r="AH19"/>
  <c r="AF19"/>
  <c r="AD19"/>
  <c r="AB19"/>
  <c r="Z19"/>
  <c r="X19"/>
  <c r="V19"/>
  <c r="T19"/>
  <c r="R19"/>
  <c r="P19"/>
  <c r="N19"/>
  <c r="L19"/>
  <c r="J19"/>
  <c r="H19"/>
  <c r="F19"/>
  <c r="D19"/>
  <c r="AH18"/>
  <c r="AF18"/>
  <c r="AD18"/>
  <c r="AB18"/>
  <c r="Z18"/>
  <c r="X18"/>
  <c r="V18"/>
  <c r="T18"/>
  <c r="R18"/>
  <c r="P18"/>
  <c r="N18"/>
  <c r="L18"/>
  <c r="J18"/>
  <c r="H18"/>
  <c r="F18"/>
  <c r="D18"/>
  <c r="AH17"/>
  <c r="AF17"/>
  <c r="AD17"/>
  <c r="AB17"/>
  <c r="Z17"/>
  <c r="X17"/>
  <c r="V17"/>
  <c r="T17"/>
  <c r="R17"/>
  <c r="P17"/>
  <c r="N17"/>
  <c r="L17"/>
  <c r="J17"/>
  <c r="H17"/>
  <c r="F17"/>
  <c r="D17"/>
  <c r="AH16"/>
  <c r="AF16"/>
  <c r="AD16"/>
  <c r="AB16"/>
  <c r="Z16"/>
  <c r="X16"/>
  <c r="V16"/>
  <c r="T16"/>
  <c r="R16"/>
  <c r="P16"/>
  <c r="N16"/>
  <c r="L16"/>
  <c r="J16"/>
  <c r="H16"/>
  <c r="F16"/>
  <c r="D16"/>
  <c r="AH15"/>
  <c r="AF15"/>
  <c r="AD15"/>
  <c r="AB15"/>
  <c r="Z15"/>
  <c r="X15"/>
  <c r="V15"/>
  <c r="T15"/>
  <c r="R15"/>
  <c r="P15"/>
  <c r="N15"/>
  <c r="L15"/>
  <c r="J15"/>
  <c r="H15"/>
  <c r="F15"/>
  <c r="D15"/>
  <c r="AH14"/>
  <c r="AF14"/>
  <c r="AD14"/>
  <c r="AB14"/>
  <c r="Z14"/>
  <c r="X14"/>
  <c r="V14"/>
  <c r="T14"/>
  <c r="R14"/>
  <c r="P14"/>
  <c r="N14"/>
  <c r="L14"/>
  <c r="J14"/>
  <c r="H14"/>
  <c r="F14"/>
  <c r="D14"/>
  <c r="AH13"/>
  <c r="AF13"/>
  <c r="AD13"/>
  <c r="AB13"/>
  <c r="Z13"/>
  <c r="X13"/>
  <c r="V13"/>
  <c r="T13"/>
  <c r="R13"/>
  <c r="P13"/>
  <c r="N13"/>
  <c r="L13"/>
  <c r="J13"/>
  <c r="H13"/>
  <c r="F13"/>
  <c r="D13"/>
  <c r="AH12"/>
  <c r="AF12"/>
  <c r="AD12"/>
  <c r="AB12"/>
  <c r="Z12"/>
  <c r="X12"/>
  <c r="V12"/>
  <c r="T12"/>
  <c r="R12"/>
  <c r="P12"/>
  <c r="N12"/>
  <c r="L12"/>
  <c r="J12"/>
  <c r="H12"/>
  <c r="F12"/>
  <c r="D12"/>
  <c r="AH11"/>
  <c r="AF11"/>
  <c r="AD11"/>
  <c r="AB11"/>
  <c r="Z11"/>
  <c r="X11"/>
  <c r="V11"/>
  <c r="T11"/>
  <c r="R11"/>
  <c r="P11"/>
  <c r="N11"/>
  <c r="L11"/>
  <c r="J11"/>
  <c r="H11"/>
  <c r="F11"/>
  <c r="D11"/>
  <c r="AH10"/>
  <c r="AF10"/>
  <c r="AD10"/>
  <c r="AB10"/>
  <c r="Z10"/>
  <c r="X10"/>
  <c r="V10"/>
  <c r="T10"/>
  <c r="R10"/>
  <c r="P10"/>
  <c r="N10"/>
  <c r="L10"/>
  <c r="J10"/>
  <c r="H10"/>
  <c r="F10"/>
  <c r="D10"/>
  <c r="AH9"/>
  <c r="AF9"/>
  <c r="AD9"/>
  <c r="AB9"/>
  <c r="Z9"/>
  <c r="X9"/>
  <c r="V9"/>
  <c r="T9"/>
  <c r="R9"/>
  <c r="P9"/>
  <c r="N9"/>
  <c r="L9"/>
  <c r="J9"/>
  <c r="H9"/>
  <c r="F9"/>
  <c r="D9"/>
  <c r="AH8"/>
  <c r="AF8"/>
  <c r="AD8"/>
  <c r="AB8"/>
  <c r="Z8"/>
  <c r="X8"/>
  <c r="V8"/>
  <c r="T8"/>
  <c r="R8"/>
  <c r="P8"/>
  <c r="N8"/>
  <c r="L8"/>
  <c r="J8"/>
  <c r="H8"/>
  <c r="F8"/>
  <c r="D8"/>
  <c r="AH7"/>
  <c r="AF7"/>
  <c r="AD7"/>
  <c r="AB7"/>
  <c r="Z7"/>
  <c r="X7"/>
  <c r="V7"/>
  <c r="T7"/>
  <c r="R7"/>
  <c r="P7"/>
  <c r="N7"/>
  <c r="L7"/>
  <c r="J7"/>
  <c r="H7"/>
  <c r="F7"/>
  <c r="D7"/>
  <c r="AH6"/>
  <c r="AF6"/>
  <c r="AD6"/>
  <c r="AB6"/>
  <c r="Z6"/>
  <c r="X6"/>
  <c r="V6"/>
  <c r="T6"/>
  <c r="R6"/>
  <c r="P6"/>
  <c r="N6"/>
  <c r="L6"/>
  <c r="J6"/>
  <c r="H6"/>
  <c r="F6"/>
  <c r="D6"/>
  <c r="AH5"/>
  <c r="AF5"/>
  <c r="AD5"/>
  <c r="AB5"/>
  <c r="Z5"/>
  <c r="X5"/>
  <c r="V5"/>
  <c r="T5"/>
  <c r="R5"/>
  <c r="P5"/>
  <c r="N5"/>
  <c r="L5"/>
  <c r="J5"/>
  <c r="H5"/>
  <c r="F5"/>
  <c r="D5"/>
  <c r="AH4"/>
  <c r="AF4"/>
  <c r="AF208" s="1"/>
  <c r="AD4"/>
  <c r="AD208" s="1"/>
  <c r="AB4"/>
  <c r="AB208" s="1"/>
  <c r="Z4"/>
  <c r="X4"/>
  <c r="X208" s="1"/>
  <c r="V4"/>
  <c r="V208" s="1"/>
  <c r="T4"/>
  <c r="T208" s="1"/>
  <c r="R4"/>
  <c r="P4"/>
  <c r="P208" s="1"/>
  <c r="N4"/>
  <c r="N208" s="1"/>
  <c r="L4"/>
  <c r="L208" s="1"/>
  <c r="J4"/>
  <c r="H4"/>
  <c r="H208" s="1"/>
  <c r="F4"/>
  <c r="F208" s="1"/>
  <c r="D4"/>
  <c r="F215" i="25" l="1"/>
  <c r="F217" s="1"/>
  <c r="F210" i="24"/>
  <c r="F212" s="1"/>
  <c r="F214" s="1"/>
  <c r="V76" i="22"/>
  <c r="V77"/>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4"/>
  <c r="AH207"/>
  <c r="AF207"/>
  <c r="AD207"/>
  <c r="AB207"/>
  <c r="Z207"/>
  <c r="X207"/>
  <c r="V207"/>
  <c r="T207"/>
  <c r="R207"/>
  <c r="P207"/>
  <c r="N207"/>
  <c r="L207"/>
  <c r="J207"/>
  <c r="H207"/>
  <c r="F207"/>
  <c r="AH206"/>
  <c r="AF206"/>
  <c r="AD206"/>
  <c r="AB206"/>
  <c r="Z206"/>
  <c r="X206"/>
  <c r="V206"/>
  <c r="T206"/>
  <c r="R206"/>
  <c r="P206"/>
  <c r="N206"/>
  <c r="L206"/>
  <c r="J206"/>
  <c r="H206"/>
  <c r="F206"/>
  <c r="AH205"/>
  <c r="AF205"/>
  <c r="AD205"/>
  <c r="AB205"/>
  <c r="Z205"/>
  <c r="X205"/>
  <c r="V205"/>
  <c r="T205"/>
  <c r="R205"/>
  <c r="P205"/>
  <c r="N205"/>
  <c r="L205"/>
  <c r="J205"/>
  <c r="H205"/>
  <c r="F205"/>
  <c r="AH204"/>
  <c r="AF204"/>
  <c r="AD204"/>
  <c r="AB204"/>
  <c r="Z204"/>
  <c r="X204"/>
  <c r="V204"/>
  <c r="T204"/>
  <c r="R204"/>
  <c r="P204"/>
  <c r="N204"/>
  <c r="L204"/>
  <c r="J204"/>
  <c r="H204"/>
  <c r="F204"/>
  <c r="AH203"/>
  <c r="AF203"/>
  <c r="AD203"/>
  <c r="AB203"/>
  <c r="Z203"/>
  <c r="X203"/>
  <c r="V203"/>
  <c r="T203"/>
  <c r="R203"/>
  <c r="P203"/>
  <c r="N203"/>
  <c r="L203"/>
  <c r="J203"/>
  <c r="H203"/>
  <c r="F203"/>
  <c r="AH202"/>
  <c r="AF202"/>
  <c r="AD202"/>
  <c r="AB202"/>
  <c r="Z202"/>
  <c r="X202"/>
  <c r="V202"/>
  <c r="T202"/>
  <c r="R202"/>
  <c r="P202"/>
  <c r="N202"/>
  <c r="L202"/>
  <c r="J202"/>
  <c r="H202"/>
  <c r="F202"/>
  <c r="AH201"/>
  <c r="AF201"/>
  <c r="AD201"/>
  <c r="AB201"/>
  <c r="Z201"/>
  <c r="X201"/>
  <c r="V201"/>
  <c r="T201"/>
  <c r="R201"/>
  <c r="P201"/>
  <c r="N201"/>
  <c r="L201"/>
  <c r="J201"/>
  <c r="H201"/>
  <c r="F201"/>
  <c r="AH200"/>
  <c r="AF200"/>
  <c r="AD200"/>
  <c r="AB200"/>
  <c r="Z200"/>
  <c r="X200"/>
  <c r="V200"/>
  <c r="T200"/>
  <c r="R200"/>
  <c r="P200"/>
  <c r="N200"/>
  <c r="L200"/>
  <c r="J200"/>
  <c r="H200"/>
  <c r="F200"/>
  <c r="AH199"/>
  <c r="AF199"/>
  <c r="AD199"/>
  <c r="AB199"/>
  <c r="Z199"/>
  <c r="X199"/>
  <c r="V199"/>
  <c r="T199"/>
  <c r="R199"/>
  <c r="P199"/>
  <c r="N199"/>
  <c r="L199"/>
  <c r="J199"/>
  <c r="H199"/>
  <c r="F199"/>
  <c r="AH198"/>
  <c r="AF198"/>
  <c r="AD198"/>
  <c r="AB198"/>
  <c r="Z198"/>
  <c r="X198"/>
  <c r="V198"/>
  <c r="T198"/>
  <c r="R198"/>
  <c r="P198"/>
  <c r="N198"/>
  <c r="L198"/>
  <c r="J198"/>
  <c r="H198"/>
  <c r="F198"/>
  <c r="AH197"/>
  <c r="AF197"/>
  <c r="AD197"/>
  <c r="AB197"/>
  <c r="Z197"/>
  <c r="X197"/>
  <c r="V197"/>
  <c r="T197"/>
  <c r="R197"/>
  <c r="P197"/>
  <c r="N197"/>
  <c r="L197"/>
  <c r="J197"/>
  <c r="H197"/>
  <c r="F197"/>
  <c r="AH196"/>
  <c r="AF196"/>
  <c r="AD196"/>
  <c r="AB196"/>
  <c r="Z196"/>
  <c r="X196"/>
  <c r="V196"/>
  <c r="T196"/>
  <c r="R196"/>
  <c r="P196"/>
  <c r="N196"/>
  <c r="L196"/>
  <c r="J196"/>
  <c r="H196"/>
  <c r="F196"/>
  <c r="AH195"/>
  <c r="AF195"/>
  <c r="AD195"/>
  <c r="AB195"/>
  <c r="Z195"/>
  <c r="X195"/>
  <c r="V195"/>
  <c r="T195"/>
  <c r="R195"/>
  <c r="P195"/>
  <c r="N195"/>
  <c r="L195"/>
  <c r="J195"/>
  <c r="H195"/>
  <c r="F195"/>
  <c r="AH194"/>
  <c r="AF194"/>
  <c r="AD194"/>
  <c r="AB194"/>
  <c r="Z194"/>
  <c r="X194"/>
  <c r="V194"/>
  <c r="T194"/>
  <c r="R194"/>
  <c r="P194"/>
  <c r="N194"/>
  <c r="L194"/>
  <c r="J194"/>
  <c r="H194"/>
  <c r="F194"/>
  <c r="AH193"/>
  <c r="AF193"/>
  <c r="AD193"/>
  <c r="AB193"/>
  <c r="Z193"/>
  <c r="X193"/>
  <c r="V193"/>
  <c r="T193"/>
  <c r="R193"/>
  <c r="P193"/>
  <c r="N193"/>
  <c r="L193"/>
  <c r="J193"/>
  <c r="H193"/>
  <c r="F193"/>
  <c r="AH192"/>
  <c r="AF192"/>
  <c r="AD192"/>
  <c r="AB192"/>
  <c r="Z192"/>
  <c r="X192"/>
  <c r="V192"/>
  <c r="T192"/>
  <c r="R192"/>
  <c r="P192"/>
  <c r="N192"/>
  <c r="L192"/>
  <c r="J192"/>
  <c r="H192"/>
  <c r="F192"/>
  <c r="AH191"/>
  <c r="AF191"/>
  <c r="AD191"/>
  <c r="AB191"/>
  <c r="Z191"/>
  <c r="X191"/>
  <c r="V191"/>
  <c r="T191"/>
  <c r="R191"/>
  <c r="P191"/>
  <c r="N191"/>
  <c r="L191"/>
  <c r="J191"/>
  <c r="H191"/>
  <c r="F191"/>
  <c r="AH190"/>
  <c r="AF190"/>
  <c r="AD190"/>
  <c r="AB190"/>
  <c r="Z190"/>
  <c r="X190"/>
  <c r="V190"/>
  <c r="T190"/>
  <c r="R190"/>
  <c r="P190"/>
  <c r="N190"/>
  <c r="L190"/>
  <c r="J190"/>
  <c r="H190"/>
  <c r="F190"/>
  <c r="AH189"/>
  <c r="AF189"/>
  <c r="AD189"/>
  <c r="AB189"/>
  <c r="Z189"/>
  <c r="X189"/>
  <c r="V189"/>
  <c r="T189"/>
  <c r="R189"/>
  <c r="P189"/>
  <c r="N189"/>
  <c r="L189"/>
  <c r="J189"/>
  <c r="H189"/>
  <c r="F189"/>
  <c r="AH188"/>
  <c r="AF188"/>
  <c r="AD188"/>
  <c r="AB188"/>
  <c r="Z188"/>
  <c r="X188"/>
  <c r="V188"/>
  <c r="T188"/>
  <c r="R188"/>
  <c r="P188"/>
  <c r="N188"/>
  <c r="L188"/>
  <c r="J188"/>
  <c r="H188"/>
  <c r="F188"/>
  <c r="AH187"/>
  <c r="AF187"/>
  <c r="AD187"/>
  <c r="AB187"/>
  <c r="Z187"/>
  <c r="X187"/>
  <c r="V187"/>
  <c r="T187"/>
  <c r="R187"/>
  <c r="P187"/>
  <c r="N187"/>
  <c r="L187"/>
  <c r="J187"/>
  <c r="H187"/>
  <c r="F187"/>
  <c r="AH186"/>
  <c r="AF186"/>
  <c r="AD186"/>
  <c r="AB186"/>
  <c r="Z186"/>
  <c r="X186"/>
  <c r="V186"/>
  <c r="T186"/>
  <c r="R186"/>
  <c r="P186"/>
  <c r="N186"/>
  <c r="L186"/>
  <c r="J186"/>
  <c r="H186"/>
  <c r="F186"/>
  <c r="AH185"/>
  <c r="AF185"/>
  <c r="AD185"/>
  <c r="AB185"/>
  <c r="Z185"/>
  <c r="X185"/>
  <c r="V185"/>
  <c r="T185"/>
  <c r="R185"/>
  <c r="P185"/>
  <c r="N185"/>
  <c r="L185"/>
  <c r="J185"/>
  <c r="H185"/>
  <c r="F185"/>
  <c r="AH184"/>
  <c r="AF184"/>
  <c r="AD184"/>
  <c r="AB184"/>
  <c r="Z184"/>
  <c r="X184"/>
  <c r="V184"/>
  <c r="T184"/>
  <c r="R184"/>
  <c r="P184"/>
  <c r="N184"/>
  <c r="L184"/>
  <c r="J184"/>
  <c r="H184"/>
  <c r="F184"/>
  <c r="AH183"/>
  <c r="AF183"/>
  <c r="AD183"/>
  <c r="AB183"/>
  <c r="Z183"/>
  <c r="X183"/>
  <c r="V183"/>
  <c r="T183"/>
  <c r="R183"/>
  <c r="P183"/>
  <c r="N183"/>
  <c r="L183"/>
  <c r="J183"/>
  <c r="H183"/>
  <c r="F183"/>
  <c r="AH182"/>
  <c r="AF182"/>
  <c r="AD182"/>
  <c r="AB182"/>
  <c r="Z182"/>
  <c r="X182"/>
  <c r="V182"/>
  <c r="T182"/>
  <c r="R182"/>
  <c r="P182"/>
  <c r="N182"/>
  <c r="L182"/>
  <c r="J182"/>
  <c r="H182"/>
  <c r="F182"/>
  <c r="AH181"/>
  <c r="AF181"/>
  <c r="AD181"/>
  <c r="AB181"/>
  <c r="Z181"/>
  <c r="X181"/>
  <c r="V181"/>
  <c r="T181"/>
  <c r="R181"/>
  <c r="P181"/>
  <c r="N181"/>
  <c r="L181"/>
  <c r="J181"/>
  <c r="H181"/>
  <c r="F181"/>
  <c r="AH180"/>
  <c r="AF180"/>
  <c r="AD180"/>
  <c r="AB180"/>
  <c r="Z180"/>
  <c r="X180"/>
  <c r="V180"/>
  <c r="T180"/>
  <c r="R180"/>
  <c r="P180"/>
  <c r="N180"/>
  <c r="L180"/>
  <c r="J180"/>
  <c r="H180"/>
  <c r="F180"/>
  <c r="AH179"/>
  <c r="AF179"/>
  <c r="AD179"/>
  <c r="AB179"/>
  <c r="Z179"/>
  <c r="X179"/>
  <c r="V179"/>
  <c r="T179"/>
  <c r="R179"/>
  <c r="P179"/>
  <c r="N179"/>
  <c r="L179"/>
  <c r="J179"/>
  <c r="H179"/>
  <c r="F179"/>
  <c r="AH178"/>
  <c r="AF178"/>
  <c r="AD178"/>
  <c r="AB178"/>
  <c r="Z178"/>
  <c r="X178"/>
  <c r="V178"/>
  <c r="T178"/>
  <c r="R178"/>
  <c r="P178"/>
  <c r="N178"/>
  <c r="L178"/>
  <c r="J178"/>
  <c r="H178"/>
  <c r="F178"/>
  <c r="AH177"/>
  <c r="AF177"/>
  <c r="AD177"/>
  <c r="AB177"/>
  <c r="Z177"/>
  <c r="X177"/>
  <c r="V177"/>
  <c r="T177"/>
  <c r="R177"/>
  <c r="P177"/>
  <c r="N177"/>
  <c r="L177"/>
  <c r="J177"/>
  <c r="H177"/>
  <c r="F177"/>
  <c r="AH176"/>
  <c r="AF176"/>
  <c r="AD176"/>
  <c r="AB176"/>
  <c r="Z176"/>
  <c r="X176"/>
  <c r="V176"/>
  <c r="T176"/>
  <c r="R176"/>
  <c r="P176"/>
  <c r="N176"/>
  <c r="L176"/>
  <c r="J176"/>
  <c r="H176"/>
  <c r="F176"/>
  <c r="AH175"/>
  <c r="AF175"/>
  <c r="AD175"/>
  <c r="AB175"/>
  <c r="Z175"/>
  <c r="X175"/>
  <c r="V175"/>
  <c r="T175"/>
  <c r="R175"/>
  <c r="P175"/>
  <c r="N175"/>
  <c r="L175"/>
  <c r="J175"/>
  <c r="H175"/>
  <c r="F175"/>
  <c r="AH174"/>
  <c r="AF174"/>
  <c r="AD174"/>
  <c r="AB174"/>
  <c r="Z174"/>
  <c r="X174"/>
  <c r="V174"/>
  <c r="T174"/>
  <c r="R174"/>
  <c r="P174"/>
  <c r="N174"/>
  <c r="L174"/>
  <c r="J174"/>
  <c r="H174"/>
  <c r="F174"/>
  <c r="AH173"/>
  <c r="AF173"/>
  <c r="AD173"/>
  <c r="AB173"/>
  <c r="Z173"/>
  <c r="X173"/>
  <c r="V173"/>
  <c r="T173"/>
  <c r="R173"/>
  <c r="P173"/>
  <c r="N173"/>
  <c r="L173"/>
  <c r="J173"/>
  <c r="H173"/>
  <c r="F173"/>
  <c r="AH172"/>
  <c r="AF172"/>
  <c r="AD172"/>
  <c r="AB172"/>
  <c r="Z172"/>
  <c r="X172"/>
  <c r="V172"/>
  <c r="T172"/>
  <c r="R172"/>
  <c r="P172"/>
  <c r="N172"/>
  <c r="L172"/>
  <c r="J172"/>
  <c r="H172"/>
  <c r="F172"/>
  <c r="AH171"/>
  <c r="AF171"/>
  <c r="AD171"/>
  <c r="AB171"/>
  <c r="Z171"/>
  <c r="X171"/>
  <c r="V171"/>
  <c r="T171"/>
  <c r="R171"/>
  <c r="P171"/>
  <c r="N171"/>
  <c r="L171"/>
  <c r="J171"/>
  <c r="H171"/>
  <c r="F171"/>
  <c r="AH170"/>
  <c r="AF170"/>
  <c r="AD170"/>
  <c r="AB170"/>
  <c r="Z170"/>
  <c r="X170"/>
  <c r="V170"/>
  <c r="T170"/>
  <c r="R170"/>
  <c r="P170"/>
  <c r="N170"/>
  <c r="L170"/>
  <c r="J170"/>
  <c r="H170"/>
  <c r="F170"/>
  <c r="AH169"/>
  <c r="AF169"/>
  <c r="AD169"/>
  <c r="AB169"/>
  <c r="Z169"/>
  <c r="X169"/>
  <c r="V169"/>
  <c r="T169"/>
  <c r="R169"/>
  <c r="P169"/>
  <c r="N169"/>
  <c r="L169"/>
  <c r="J169"/>
  <c r="H169"/>
  <c r="F169"/>
  <c r="AH168"/>
  <c r="AF168"/>
  <c r="AD168"/>
  <c r="AB168"/>
  <c r="Z168"/>
  <c r="X168"/>
  <c r="V168"/>
  <c r="T168"/>
  <c r="R168"/>
  <c r="P168"/>
  <c r="N168"/>
  <c r="L168"/>
  <c r="J168"/>
  <c r="H168"/>
  <c r="F168"/>
  <c r="AH167"/>
  <c r="AF167"/>
  <c r="AD167"/>
  <c r="AB167"/>
  <c r="Z167"/>
  <c r="X167"/>
  <c r="V167"/>
  <c r="T167"/>
  <c r="R167"/>
  <c r="P167"/>
  <c r="N167"/>
  <c r="L167"/>
  <c r="J167"/>
  <c r="H167"/>
  <c r="F167"/>
  <c r="AH166"/>
  <c r="AF166"/>
  <c r="AD166"/>
  <c r="AB166"/>
  <c r="Z166"/>
  <c r="X166"/>
  <c r="V166"/>
  <c r="T166"/>
  <c r="R166"/>
  <c r="P166"/>
  <c r="N166"/>
  <c r="L166"/>
  <c r="J166"/>
  <c r="H166"/>
  <c r="F166"/>
  <c r="AH165"/>
  <c r="AF165"/>
  <c r="AD165"/>
  <c r="AB165"/>
  <c r="Z165"/>
  <c r="X165"/>
  <c r="V165"/>
  <c r="T165"/>
  <c r="R165"/>
  <c r="P165"/>
  <c r="N165"/>
  <c r="L165"/>
  <c r="J165"/>
  <c r="H165"/>
  <c r="F165"/>
  <c r="AH164"/>
  <c r="AF164"/>
  <c r="AD164"/>
  <c r="AB164"/>
  <c r="Z164"/>
  <c r="X164"/>
  <c r="V164"/>
  <c r="T164"/>
  <c r="R164"/>
  <c r="P164"/>
  <c r="N164"/>
  <c r="L164"/>
  <c r="J164"/>
  <c r="H164"/>
  <c r="F164"/>
  <c r="AH163"/>
  <c r="AF163"/>
  <c r="AD163"/>
  <c r="AB163"/>
  <c r="Z163"/>
  <c r="X163"/>
  <c r="V163"/>
  <c r="T163"/>
  <c r="R163"/>
  <c r="P163"/>
  <c r="N163"/>
  <c r="L163"/>
  <c r="J163"/>
  <c r="H163"/>
  <c r="F163"/>
  <c r="AH162"/>
  <c r="AF162"/>
  <c r="AD162"/>
  <c r="AB162"/>
  <c r="Z162"/>
  <c r="X162"/>
  <c r="V162"/>
  <c r="T162"/>
  <c r="R162"/>
  <c r="P162"/>
  <c r="N162"/>
  <c r="L162"/>
  <c r="J162"/>
  <c r="H162"/>
  <c r="F162"/>
  <c r="AH161"/>
  <c r="AF161"/>
  <c r="AD161"/>
  <c r="AB161"/>
  <c r="Z161"/>
  <c r="X161"/>
  <c r="V161"/>
  <c r="T161"/>
  <c r="R161"/>
  <c r="P161"/>
  <c r="N161"/>
  <c r="L161"/>
  <c r="J161"/>
  <c r="H161"/>
  <c r="F161"/>
  <c r="AH160"/>
  <c r="AF160"/>
  <c r="AD160"/>
  <c r="AB160"/>
  <c r="Z160"/>
  <c r="X160"/>
  <c r="V160"/>
  <c r="T160"/>
  <c r="R160"/>
  <c r="P160"/>
  <c r="N160"/>
  <c r="L160"/>
  <c r="J160"/>
  <c r="H160"/>
  <c r="F160"/>
  <c r="AH159"/>
  <c r="AF159"/>
  <c r="AD159"/>
  <c r="AB159"/>
  <c r="Z159"/>
  <c r="X159"/>
  <c r="V159"/>
  <c r="T159"/>
  <c r="R159"/>
  <c r="P159"/>
  <c r="N159"/>
  <c r="L159"/>
  <c r="J159"/>
  <c r="H159"/>
  <c r="F159"/>
  <c r="AH158"/>
  <c r="AF158"/>
  <c r="AD158"/>
  <c r="AB158"/>
  <c r="Z158"/>
  <c r="X158"/>
  <c r="V158"/>
  <c r="T158"/>
  <c r="R158"/>
  <c r="P158"/>
  <c r="N158"/>
  <c r="L158"/>
  <c r="J158"/>
  <c r="H158"/>
  <c r="F158"/>
  <c r="AH157"/>
  <c r="AF157"/>
  <c r="AD157"/>
  <c r="AB157"/>
  <c r="Z157"/>
  <c r="X157"/>
  <c r="V157"/>
  <c r="T157"/>
  <c r="R157"/>
  <c r="P157"/>
  <c r="N157"/>
  <c r="L157"/>
  <c r="J157"/>
  <c r="H157"/>
  <c r="F157"/>
  <c r="AH156"/>
  <c r="AF156"/>
  <c r="AD156"/>
  <c r="AB156"/>
  <c r="Z156"/>
  <c r="X156"/>
  <c r="V156"/>
  <c r="T156"/>
  <c r="R156"/>
  <c r="P156"/>
  <c r="N156"/>
  <c r="L156"/>
  <c r="J156"/>
  <c r="H156"/>
  <c r="F156"/>
  <c r="AH155"/>
  <c r="AF155"/>
  <c r="AD155"/>
  <c r="AB155"/>
  <c r="Z155"/>
  <c r="X155"/>
  <c r="V155"/>
  <c r="T155"/>
  <c r="R155"/>
  <c r="P155"/>
  <c r="N155"/>
  <c r="L155"/>
  <c r="J155"/>
  <c r="H155"/>
  <c r="F155"/>
  <c r="AH154"/>
  <c r="AF154"/>
  <c r="AD154"/>
  <c r="AB154"/>
  <c r="Z154"/>
  <c r="X154"/>
  <c r="V154"/>
  <c r="T154"/>
  <c r="R154"/>
  <c r="P154"/>
  <c r="N154"/>
  <c r="L154"/>
  <c r="J154"/>
  <c r="H154"/>
  <c r="F154"/>
  <c r="AH153"/>
  <c r="AF153"/>
  <c r="AD153"/>
  <c r="AB153"/>
  <c r="Z153"/>
  <c r="X153"/>
  <c r="V153"/>
  <c r="T153"/>
  <c r="R153"/>
  <c r="P153"/>
  <c r="N153"/>
  <c r="L153"/>
  <c r="J153"/>
  <c r="H153"/>
  <c r="F153"/>
  <c r="AH152"/>
  <c r="AF152"/>
  <c r="AD152"/>
  <c r="AB152"/>
  <c r="Z152"/>
  <c r="X152"/>
  <c r="V152"/>
  <c r="T152"/>
  <c r="R152"/>
  <c r="P152"/>
  <c r="N152"/>
  <c r="L152"/>
  <c r="J152"/>
  <c r="H152"/>
  <c r="F152"/>
  <c r="AH151"/>
  <c r="AF151"/>
  <c r="AD151"/>
  <c r="AB151"/>
  <c r="Z151"/>
  <c r="X151"/>
  <c r="V151"/>
  <c r="T151"/>
  <c r="R151"/>
  <c r="P151"/>
  <c r="N151"/>
  <c r="L151"/>
  <c r="J151"/>
  <c r="H151"/>
  <c r="F151"/>
  <c r="AH150"/>
  <c r="AF150"/>
  <c r="AD150"/>
  <c r="AB150"/>
  <c r="Z150"/>
  <c r="X150"/>
  <c r="V150"/>
  <c r="T150"/>
  <c r="R150"/>
  <c r="P150"/>
  <c r="N150"/>
  <c r="L150"/>
  <c r="J150"/>
  <c r="H150"/>
  <c r="F150"/>
  <c r="AH149"/>
  <c r="AF149"/>
  <c r="AD149"/>
  <c r="AB149"/>
  <c r="Z149"/>
  <c r="X149"/>
  <c r="V149"/>
  <c r="T149"/>
  <c r="R149"/>
  <c r="P149"/>
  <c r="N149"/>
  <c r="L149"/>
  <c r="J149"/>
  <c r="H149"/>
  <c r="F149"/>
  <c r="AH148"/>
  <c r="AF148"/>
  <c r="AD148"/>
  <c r="AB148"/>
  <c r="Z148"/>
  <c r="X148"/>
  <c r="V148"/>
  <c r="T148"/>
  <c r="R148"/>
  <c r="P148"/>
  <c r="N148"/>
  <c r="L148"/>
  <c r="J148"/>
  <c r="H148"/>
  <c r="F148"/>
  <c r="AH147"/>
  <c r="AF147"/>
  <c r="AD147"/>
  <c r="AB147"/>
  <c r="Z147"/>
  <c r="X147"/>
  <c r="V147"/>
  <c r="T147"/>
  <c r="R147"/>
  <c r="P147"/>
  <c r="N147"/>
  <c r="L147"/>
  <c r="J147"/>
  <c r="H147"/>
  <c r="F147"/>
  <c r="AH146"/>
  <c r="AF146"/>
  <c r="AD146"/>
  <c r="AB146"/>
  <c r="Z146"/>
  <c r="X146"/>
  <c r="V146"/>
  <c r="T146"/>
  <c r="R146"/>
  <c r="P146"/>
  <c r="N146"/>
  <c r="L146"/>
  <c r="J146"/>
  <c r="H146"/>
  <c r="F146"/>
  <c r="AH145"/>
  <c r="AF145"/>
  <c r="AD145"/>
  <c r="AB145"/>
  <c r="Z145"/>
  <c r="X145"/>
  <c r="V145"/>
  <c r="T145"/>
  <c r="R145"/>
  <c r="P145"/>
  <c r="N145"/>
  <c r="L145"/>
  <c r="J145"/>
  <c r="H145"/>
  <c r="F145"/>
  <c r="AH144"/>
  <c r="AF144"/>
  <c r="AD144"/>
  <c r="AB144"/>
  <c r="Z144"/>
  <c r="X144"/>
  <c r="V144"/>
  <c r="T144"/>
  <c r="R144"/>
  <c r="P144"/>
  <c r="N144"/>
  <c r="L144"/>
  <c r="J144"/>
  <c r="H144"/>
  <c r="F144"/>
  <c r="AH143"/>
  <c r="AF143"/>
  <c r="AD143"/>
  <c r="AB143"/>
  <c r="Z143"/>
  <c r="X143"/>
  <c r="V143"/>
  <c r="T143"/>
  <c r="R143"/>
  <c r="P143"/>
  <c r="N143"/>
  <c r="L143"/>
  <c r="J143"/>
  <c r="H143"/>
  <c r="F143"/>
  <c r="AH142"/>
  <c r="AF142"/>
  <c r="AD142"/>
  <c r="AB142"/>
  <c r="Z142"/>
  <c r="X142"/>
  <c r="V142"/>
  <c r="T142"/>
  <c r="R142"/>
  <c r="P142"/>
  <c r="N142"/>
  <c r="L142"/>
  <c r="J142"/>
  <c r="H142"/>
  <c r="F142"/>
  <c r="AH141"/>
  <c r="AF141"/>
  <c r="AD141"/>
  <c r="AB141"/>
  <c r="Z141"/>
  <c r="X141"/>
  <c r="V141"/>
  <c r="T141"/>
  <c r="R141"/>
  <c r="P141"/>
  <c r="N141"/>
  <c r="L141"/>
  <c r="J141"/>
  <c r="H141"/>
  <c r="F141"/>
  <c r="AH140"/>
  <c r="AF140"/>
  <c r="AD140"/>
  <c r="AB140"/>
  <c r="Z140"/>
  <c r="X140"/>
  <c r="V140"/>
  <c r="T140"/>
  <c r="R140"/>
  <c r="P140"/>
  <c r="N140"/>
  <c r="L140"/>
  <c r="J140"/>
  <c r="H140"/>
  <c r="F140"/>
  <c r="AH139"/>
  <c r="AF139"/>
  <c r="AD139"/>
  <c r="AB139"/>
  <c r="Z139"/>
  <c r="X139"/>
  <c r="V139"/>
  <c r="T139"/>
  <c r="R139"/>
  <c r="P139"/>
  <c r="N139"/>
  <c r="L139"/>
  <c r="J139"/>
  <c r="H139"/>
  <c r="F139"/>
  <c r="AH138"/>
  <c r="AF138"/>
  <c r="AD138"/>
  <c r="AB138"/>
  <c r="Z138"/>
  <c r="X138"/>
  <c r="V138"/>
  <c r="T138"/>
  <c r="R138"/>
  <c r="P138"/>
  <c r="N138"/>
  <c r="L138"/>
  <c r="J138"/>
  <c r="H138"/>
  <c r="F138"/>
  <c r="AH137"/>
  <c r="AF137"/>
  <c r="AD137"/>
  <c r="AB137"/>
  <c r="Z137"/>
  <c r="X137"/>
  <c r="V137"/>
  <c r="T137"/>
  <c r="R137"/>
  <c r="P137"/>
  <c r="N137"/>
  <c r="L137"/>
  <c r="J137"/>
  <c r="H137"/>
  <c r="F137"/>
  <c r="AH136"/>
  <c r="AF136"/>
  <c r="AD136"/>
  <c r="AB136"/>
  <c r="Z136"/>
  <c r="X136"/>
  <c r="V136"/>
  <c r="T136"/>
  <c r="R136"/>
  <c r="P136"/>
  <c r="N136"/>
  <c r="L136"/>
  <c r="J136"/>
  <c r="H136"/>
  <c r="F136"/>
  <c r="AH135"/>
  <c r="AF135"/>
  <c r="AD135"/>
  <c r="AB135"/>
  <c r="Z135"/>
  <c r="X135"/>
  <c r="V135"/>
  <c r="T135"/>
  <c r="R135"/>
  <c r="P135"/>
  <c r="N135"/>
  <c r="L135"/>
  <c r="J135"/>
  <c r="H135"/>
  <c r="F135"/>
  <c r="AH134"/>
  <c r="AF134"/>
  <c r="AD134"/>
  <c r="AB134"/>
  <c r="Z134"/>
  <c r="X134"/>
  <c r="V134"/>
  <c r="T134"/>
  <c r="R134"/>
  <c r="P134"/>
  <c r="N134"/>
  <c r="L134"/>
  <c r="J134"/>
  <c r="H134"/>
  <c r="F134"/>
  <c r="AH133"/>
  <c r="AF133"/>
  <c r="AD133"/>
  <c r="AB133"/>
  <c r="Z133"/>
  <c r="X133"/>
  <c r="V133"/>
  <c r="T133"/>
  <c r="R133"/>
  <c r="P133"/>
  <c r="N133"/>
  <c r="L133"/>
  <c r="J133"/>
  <c r="H133"/>
  <c r="F133"/>
  <c r="AH132"/>
  <c r="AF132"/>
  <c r="AD132"/>
  <c r="AB132"/>
  <c r="Z132"/>
  <c r="X132"/>
  <c r="V132"/>
  <c r="T132"/>
  <c r="R132"/>
  <c r="P132"/>
  <c r="N132"/>
  <c r="L132"/>
  <c r="J132"/>
  <c r="H132"/>
  <c r="F132"/>
  <c r="AH131"/>
  <c r="AF131"/>
  <c r="AD131"/>
  <c r="AB131"/>
  <c r="Z131"/>
  <c r="X131"/>
  <c r="V131"/>
  <c r="T131"/>
  <c r="R131"/>
  <c r="P131"/>
  <c r="N131"/>
  <c r="L131"/>
  <c r="J131"/>
  <c r="H131"/>
  <c r="F131"/>
  <c r="AH130"/>
  <c r="AF130"/>
  <c r="AD130"/>
  <c r="AB130"/>
  <c r="Z130"/>
  <c r="X130"/>
  <c r="V130"/>
  <c r="T130"/>
  <c r="R130"/>
  <c r="P130"/>
  <c r="N130"/>
  <c r="L130"/>
  <c r="J130"/>
  <c r="H130"/>
  <c r="F130"/>
  <c r="AH129"/>
  <c r="AF129"/>
  <c r="AD129"/>
  <c r="AB129"/>
  <c r="Z129"/>
  <c r="X129"/>
  <c r="V129"/>
  <c r="T129"/>
  <c r="R129"/>
  <c r="P129"/>
  <c r="N129"/>
  <c r="L129"/>
  <c r="J129"/>
  <c r="H129"/>
  <c r="F129"/>
  <c r="AH128"/>
  <c r="AF128"/>
  <c r="AD128"/>
  <c r="AB128"/>
  <c r="Z128"/>
  <c r="X128"/>
  <c r="V128"/>
  <c r="T128"/>
  <c r="R128"/>
  <c r="P128"/>
  <c r="N128"/>
  <c r="L128"/>
  <c r="J128"/>
  <c r="H128"/>
  <c r="F128"/>
  <c r="AH127"/>
  <c r="AF127"/>
  <c r="AD127"/>
  <c r="AB127"/>
  <c r="Z127"/>
  <c r="X127"/>
  <c r="V127"/>
  <c r="T127"/>
  <c r="R127"/>
  <c r="P127"/>
  <c r="N127"/>
  <c r="L127"/>
  <c r="J127"/>
  <c r="H127"/>
  <c r="F127"/>
  <c r="AH126"/>
  <c r="AF126"/>
  <c r="AD126"/>
  <c r="AB126"/>
  <c r="Z126"/>
  <c r="X126"/>
  <c r="V126"/>
  <c r="T126"/>
  <c r="R126"/>
  <c r="P126"/>
  <c r="N126"/>
  <c r="L126"/>
  <c r="J126"/>
  <c r="H126"/>
  <c r="F126"/>
  <c r="AH125"/>
  <c r="AF125"/>
  <c r="AD125"/>
  <c r="AB125"/>
  <c r="Z125"/>
  <c r="X125"/>
  <c r="V125"/>
  <c r="T125"/>
  <c r="R125"/>
  <c r="P125"/>
  <c r="N125"/>
  <c r="L125"/>
  <c r="J125"/>
  <c r="H125"/>
  <c r="F125"/>
  <c r="AH124"/>
  <c r="AF124"/>
  <c r="AD124"/>
  <c r="AB124"/>
  <c r="Z124"/>
  <c r="X124"/>
  <c r="V124"/>
  <c r="T124"/>
  <c r="R124"/>
  <c r="P124"/>
  <c r="N124"/>
  <c r="L124"/>
  <c r="J124"/>
  <c r="H124"/>
  <c r="F124"/>
  <c r="AH123"/>
  <c r="AF123"/>
  <c r="AD123"/>
  <c r="AB123"/>
  <c r="Z123"/>
  <c r="X123"/>
  <c r="V123"/>
  <c r="T123"/>
  <c r="R123"/>
  <c r="P123"/>
  <c r="N123"/>
  <c r="L123"/>
  <c r="J123"/>
  <c r="H123"/>
  <c r="F123"/>
  <c r="AH122"/>
  <c r="AF122"/>
  <c r="AD122"/>
  <c r="AB122"/>
  <c r="Z122"/>
  <c r="X122"/>
  <c r="V122"/>
  <c r="T122"/>
  <c r="R122"/>
  <c r="P122"/>
  <c r="N122"/>
  <c r="L122"/>
  <c r="J122"/>
  <c r="H122"/>
  <c r="F122"/>
  <c r="AH121"/>
  <c r="AF121"/>
  <c r="AD121"/>
  <c r="AB121"/>
  <c r="Z121"/>
  <c r="X121"/>
  <c r="V121"/>
  <c r="T121"/>
  <c r="R121"/>
  <c r="P121"/>
  <c r="N121"/>
  <c r="L121"/>
  <c r="J121"/>
  <c r="H121"/>
  <c r="F121"/>
  <c r="AH120"/>
  <c r="AF120"/>
  <c r="AD120"/>
  <c r="AB120"/>
  <c r="Z120"/>
  <c r="X120"/>
  <c r="V120"/>
  <c r="T120"/>
  <c r="R120"/>
  <c r="P120"/>
  <c r="N120"/>
  <c r="L120"/>
  <c r="J120"/>
  <c r="H120"/>
  <c r="F120"/>
  <c r="AH119"/>
  <c r="AF119"/>
  <c r="AD119"/>
  <c r="AB119"/>
  <c r="Z119"/>
  <c r="X119"/>
  <c r="V119"/>
  <c r="T119"/>
  <c r="R119"/>
  <c r="P119"/>
  <c r="N119"/>
  <c r="L119"/>
  <c r="J119"/>
  <c r="H119"/>
  <c r="F119"/>
  <c r="AH118"/>
  <c r="AF118"/>
  <c r="AD118"/>
  <c r="AB118"/>
  <c r="Z118"/>
  <c r="X118"/>
  <c r="V118"/>
  <c r="T118"/>
  <c r="R118"/>
  <c r="P118"/>
  <c r="N118"/>
  <c r="L118"/>
  <c r="J118"/>
  <c r="H118"/>
  <c r="F118"/>
  <c r="AH117"/>
  <c r="AF117"/>
  <c r="AD117"/>
  <c r="AB117"/>
  <c r="Z117"/>
  <c r="X117"/>
  <c r="V117"/>
  <c r="T117"/>
  <c r="R117"/>
  <c r="P117"/>
  <c r="N117"/>
  <c r="L117"/>
  <c r="J117"/>
  <c r="H117"/>
  <c r="F117"/>
  <c r="AH116"/>
  <c r="AF116"/>
  <c r="AD116"/>
  <c r="AB116"/>
  <c r="Z116"/>
  <c r="X116"/>
  <c r="V116"/>
  <c r="T116"/>
  <c r="R116"/>
  <c r="P116"/>
  <c r="N116"/>
  <c r="L116"/>
  <c r="J116"/>
  <c r="H116"/>
  <c r="F116"/>
  <c r="AH115"/>
  <c r="AF115"/>
  <c r="AD115"/>
  <c r="AB115"/>
  <c r="Z115"/>
  <c r="X115"/>
  <c r="V115"/>
  <c r="T115"/>
  <c r="R115"/>
  <c r="P115"/>
  <c r="N115"/>
  <c r="L115"/>
  <c r="J115"/>
  <c r="H115"/>
  <c r="F115"/>
  <c r="AH114"/>
  <c r="AF114"/>
  <c r="AD114"/>
  <c r="AB114"/>
  <c r="Z114"/>
  <c r="X114"/>
  <c r="V114"/>
  <c r="T114"/>
  <c r="R114"/>
  <c r="P114"/>
  <c r="N114"/>
  <c r="L114"/>
  <c r="J114"/>
  <c r="H114"/>
  <c r="F114"/>
  <c r="AH113"/>
  <c r="AF113"/>
  <c r="AD113"/>
  <c r="AB113"/>
  <c r="Z113"/>
  <c r="X113"/>
  <c r="V113"/>
  <c r="T113"/>
  <c r="R113"/>
  <c r="P113"/>
  <c r="N113"/>
  <c r="L113"/>
  <c r="J113"/>
  <c r="H113"/>
  <c r="F113"/>
  <c r="AH112"/>
  <c r="AF112"/>
  <c r="AD112"/>
  <c r="AB112"/>
  <c r="Z112"/>
  <c r="X112"/>
  <c r="V112"/>
  <c r="T112"/>
  <c r="R112"/>
  <c r="P112"/>
  <c r="N112"/>
  <c r="L112"/>
  <c r="J112"/>
  <c r="H112"/>
  <c r="F112"/>
  <c r="AH111"/>
  <c r="AF111"/>
  <c r="AD111"/>
  <c r="AB111"/>
  <c r="Z111"/>
  <c r="X111"/>
  <c r="V111"/>
  <c r="T111"/>
  <c r="R111"/>
  <c r="P111"/>
  <c r="N111"/>
  <c r="L111"/>
  <c r="J111"/>
  <c r="H111"/>
  <c r="F111"/>
  <c r="AH110"/>
  <c r="AF110"/>
  <c r="AD110"/>
  <c r="AB110"/>
  <c r="Z110"/>
  <c r="X110"/>
  <c r="V110"/>
  <c r="T110"/>
  <c r="R110"/>
  <c r="P110"/>
  <c r="N110"/>
  <c r="L110"/>
  <c r="J110"/>
  <c r="H110"/>
  <c r="F110"/>
  <c r="AH109"/>
  <c r="AF109"/>
  <c r="AD109"/>
  <c r="AB109"/>
  <c r="Z109"/>
  <c r="X109"/>
  <c r="V109"/>
  <c r="T109"/>
  <c r="R109"/>
  <c r="P109"/>
  <c r="N109"/>
  <c r="L109"/>
  <c r="J109"/>
  <c r="H109"/>
  <c r="F109"/>
  <c r="AH108"/>
  <c r="AF108"/>
  <c r="AD108"/>
  <c r="AB108"/>
  <c r="Z108"/>
  <c r="X108"/>
  <c r="V108"/>
  <c r="T108"/>
  <c r="R108"/>
  <c r="P108"/>
  <c r="N108"/>
  <c r="L108"/>
  <c r="J108"/>
  <c r="H108"/>
  <c r="F108"/>
  <c r="AH107"/>
  <c r="AF107"/>
  <c r="AD107"/>
  <c r="AB107"/>
  <c r="Z107"/>
  <c r="X107"/>
  <c r="V107"/>
  <c r="T107"/>
  <c r="R107"/>
  <c r="P107"/>
  <c r="N107"/>
  <c r="L107"/>
  <c r="J107"/>
  <c r="H107"/>
  <c r="F107"/>
  <c r="AH106"/>
  <c r="AF106"/>
  <c r="AD106"/>
  <c r="AB106"/>
  <c r="Z106"/>
  <c r="X106"/>
  <c r="V106"/>
  <c r="T106"/>
  <c r="R106"/>
  <c r="P106"/>
  <c r="N106"/>
  <c r="L106"/>
  <c r="J106"/>
  <c r="H106"/>
  <c r="F106"/>
  <c r="AH105"/>
  <c r="AF105"/>
  <c r="AD105"/>
  <c r="AB105"/>
  <c r="Z105"/>
  <c r="X105"/>
  <c r="V105"/>
  <c r="T105"/>
  <c r="R105"/>
  <c r="P105"/>
  <c r="N105"/>
  <c r="L105"/>
  <c r="J105"/>
  <c r="H105"/>
  <c r="F105"/>
  <c r="AH104"/>
  <c r="AF104"/>
  <c r="AD104"/>
  <c r="AB104"/>
  <c r="Z104"/>
  <c r="X104"/>
  <c r="V104"/>
  <c r="T104"/>
  <c r="R104"/>
  <c r="P104"/>
  <c r="N104"/>
  <c r="L104"/>
  <c r="J104"/>
  <c r="H104"/>
  <c r="F104"/>
  <c r="AH103"/>
  <c r="AF103"/>
  <c r="AD103"/>
  <c r="AB103"/>
  <c r="Z103"/>
  <c r="X103"/>
  <c r="V103"/>
  <c r="T103"/>
  <c r="R103"/>
  <c r="P103"/>
  <c r="N103"/>
  <c r="L103"/>
  <c r="J103"/>
  <c r="H103"/>
  <c r="F103"/>
  <c r="AH102"/>
  <c r="AF102"/>
  <c r="AD102"/>
  <c r="AB102"/>
  <c r="Z102"/>
  <c r="X102"/>
  <c r="V102"/>
  <c r="T102"/>
  <c r="R102"/>
  <c r="P102"/>
  <c r="N102"/>
  <c r="L102"/>
  <c r="J102"/>
  <c r="H102"/>
  <c r="F102"/>
  <c r="AH101"/>
  <c r="AF101"/>
  <c r="AD101"/>
  <c r="AB101"/>
  <c r="Z101"/>
  <c r="X101"/>
  <c r="V101"/>
  <c r="T101"/>
  <c r="R101"/>
  <c r="P101"/>
  <c r="N101"/>
  <c r="L101"/>
  <c r="J101"/>
  <c r="H101"/>
  <c r="F101"/>
  <c r="AH100"/>
  <c r="AF100"/>
  <c r="AD100"/>
  <c r="AB100"/>
  <c r="Z100"/>
  <c r="X100"/>
  <c r="V100"/>
  <c r="T100"/>
  <c r="R100"/>
  <c r="P100"/>
  <c r="N100"/>
  <c r="L100"/>
  <c r="J100"/>
  <c r="H100"/>
  <c r="F100"/>
  <c r="AH99"/>
  <c r="AF99"/>
  <c r="AD99"/>
  <c r="AB99"/>
  <c r="Z99"/>
  <c r="X99"/>
  <c r="V99"/>
  <c r="T99"/>
  <c r="R99"/>
  <c r="P99"/>
  <c r="N99"/>
  <c r="L99"/>
  <c r="J99"/>
  <c r="H99"/>
  <c r="F99"/>
  <c r="AH98"/>
  <c r="AF98"/>
  <c r="AD98"/>
  <c r="AB98"/>
  <c r="Z98"/>
  <c r="X98"/>
  <c r="V98"/>
  <c r="T98"/>
  <c r="R98"/>
  <c r="P98"/>
  <c r="N98"/>
  <c r="L98"/>
  <c r="J98"/>
  <c r="H98"/>
  <c r="F98"/>
  <c r="AH97"/>
  <c r="AF97"/>
  <c r="AD97"/>
  <c r="AB97"/>
  <c r="Z97"/>
  <c r="X97"/>
  <c r="V97"/>
  <c r="T97"/>
  <c r="R97"/>
  <c r="P97"/>
  <c r="N97"/>
  <c r="L97"/>
  <c r="J97"/>
  <c r="H97"/>
  <c r="F97"/>
  <c r="AH96"/>
  <c r="AF96"/>
  <c r="AD96"/>
  <c r="AB96"/>
  <c r="Z96"/>
  <c r="X96"/>
  <c r="V96"/>
  <c r="T96"/>
  <c r="R96"/>
  <c r="P96"/>
  <c r="N96"/>
  <c r="L96"/>
  <c r="J96"/>
  <c r="H96"/>
  <c r="F96"/>
  <c r="AH95"/>
  <c r="AF95"/>
  <c r="AD95"/>
  <c r="AB95"/>
  <c r="Z95"/>
  <c r="X95"/>
  <c r="V95"/>
  <c r="T95"/>
  <c r="R95"/>
  <c r="P95"/>
  <c r="N95"/>
  <c r="L95"/>
  <c r="J95"/>
  <c r="H95"/>
  <c r="F95"/>
  <c r="AH94"/>
  <c r="AF94"/>
  <c r="AD94"/>
  <c r="AB94"/>
  <c r="Z94"/>
  <c r="X94"/>
  <c r="V94"/>
  <c r="T94"/>
  <c r="R94"/>
  <c r="P94"/>
  <c r="N94"/>
  <c r="L94"/>
  <c r="J94"/>
  <c r="H94"/>
  <c r="F94"/>
  <c r="AH93"/>
  <c r="AF93"/>
  <c r="AD93"/>
  <c r="AB93"/>
  <c r="Z93"/>
  <c r="X93"/>
  <c r="V93"/>
  <c r="T93"/>
  <c r="R93"/>
  <c r="P93"/>
  <c r="N93"/>
  <c r="L93"/>
  <c r="J93"/>
  <c r="H93"/>
  <c r="F93"/>
  <c r="AH92"/>
  <c r="AF92"/>
  <c r="AD92"/>
  <c r="AB92"/>
  <c r="Z92"/>
  <c r="X92"/>
  <c r="V92"/>
  <c r="T92"/>
  <c r="R92"/>
  <c r="P92"/>
  <c r="N92"/>
  <c r="L92"/>
  <c r="J92"/>
  <c r="H92"/>
  <c r="F92"/>
  <c r="AH91"/>
  <c r="AF91"/>
  <c r="AD91"/>
  <c r="AB91"/>
  <c r="Z91"/>
  <c r="X91"/>
  <c r="V91"/>
  <c r="T91"/>
  <c r="R91"/>
  <c r="P91"/>
  <c r="N91"/>
  <c r="L91"/>
  <c r="J91"/>
  <c r="H91"/>
  <c r="F91"/>
  <c r="AH90"/>
  <c r="AF90"/>
  <c r="AD90"/>
  <c r="AB90"/>
  <c r="Z90"/>
  <c r="X90"/>
  <c r="V90"/>
  <c r="T90"/>
  <c r="R90"/>
  <c r="P90"/>
  <c r="N90"/>
  <c r="L90"/>
  <c r="J90"/>
  <c r="H90"/>
  <c r="F90"/>
  <c r="AH89"/>
  <c r="AF89"/>
  <c r="AD89"/>
  <c r="AB89"/>
  <c r="Z89"/>
  <c r="X89"/>
  <c r="V89"/>
  <c r="T89"/>
  <c r="R89"/>
  <c r="P89"/>
  <c r="N89"/>
  <c r="L89"/>
  <c r="J89"/>
  <c r="H89"/>
  <c r="F89"/>
  <c r="AH88"/>
  <c r="AF88"/>
  <c r="AD88"/>
  <c r="AB88"/>
  <c r="Z88"/>
  <c r="X88"/>
  <c r="V88"/>
  <c r="T88"/>
  <c r="R88"/>
  <c r="P88"/>
  <c r="N88"/>
  <c r="L88"/>
  <c r="J88"/>
  <c r="H88"/>
  <c r="F88"/>
  <c r="AH87"/>
  <c r="AF87"/>
  <c r="AD87"/>
  <c r="AB87"/>
  <c r="Z87"/>
  <c r="X87"/>
  <c r="V87"/>
  <c r="T87"/>
  <c r="R87"/>
  <c r="P87"/>
  <c r="N87"/>
  <c r="L87"/>
  <c r="J87"/>
  <c r="H87"/>
  <c r="F87"/>
  <c r="AH86"/>
  <c r="AF86"/>
  <c r="AD86"/>
  <c r="AB86"/>
  <c r="Z86"/>
  <c r="X86"/>
  <c r="V86"/>
  <c r="T86"/>
  <c r="R86"/>
  <c r="P86"/>
  <c r="N86"/>
  <c r="L86"/>
  <c r="J86"/>
  <c r="H86"/>
  <c r="F86"/>
  <c r="AH85"/>
  <c r="AF85"/>
  <c r="AD85"/>
  <c r="AB85"/>
  <c r="Z85"/>
  <c r="X85"/>
  <c r="V85"/>
  <c r="T85"/>
  <c r="R85"/>
  <c r="P85"/>
  <c r="N85"/>
  <c r="L85"/>
  <c r="J85"/>
  <c r="H85"/>
  <c r="F85"/>
  <c r="AH84"/>
  <c r="AF84"/>
  <c r="AD84"/>
  <c r="AB84"/>
  <c r="Z84"/>
  <c r="X84"/>
  <c r="V84"/>
  <c r="T84"/>
  <c r="R84"/>
  <c r="P84"/>
  <c r="N84"/>
  <c r="L84"/>
  <c r="J84"/>
  <c r="H84"/>
  <c r="F84"/>
  <c r="AH83"/>
  <c r="AF83"/>
  <c r="AD83"/>
  <c r="AB83"/>
  <c r="Z83"/>
  <c r="X83"/>
  <c r="V83"/>
  <c r="T83"/>
  <c r="R83"/>
  <c r="P83"/>
  <c r="N83"/>
  <c r="L83"/>
  <c r="J83"/>
  <c r="H83"/>
  <c r="F83"/>
  <c r="AH82"/>
  <c r="AF82"/>
  <c r="AD82"/>
  <c r="AB82"/>
  <c r="Z82"/>
  <c r="X82"/>
  <c r="V82"/>
  <c r="T82"/>
  <c r="R82"/>
  <c r="P82"/>
  <c r="N82"/>
  <c r="L82"/>
  <c r="J82"/>
  <c r="H82"/>
  <c r="F82"/>
  <c r="AH81"/>
  <c r="AF81"/>
  <c r="AD81"/>
  <c r="AB81"/>
  <c r="Z81"/>
  <c r="X81"/>
  <c r="V81"/>
  <c r="T81"/>
  <c r="R81"/>
  <c r="P81"/>
  <c r="N81"/>
  <c r="L81"/>
  <c r="J81"/>
  <c r="H81"/>
  <c r="F81"/>
  <c r="AH80"/>
  <c r="AF80"/>
  <c r="AD80"/>
  <c r="AB80"/>
  <c r="Z80"/>
  <c r="X80"/>
  <c r="V80"/>
  <c r="T80"/>
  <c r="R80"/>
  <c r="P80"/>
  <c r="N80"/>
  <c r="L80"/>
  <c r="J80"/>
  <c r="H80"/>
  <c r="F80"/>
  <c r="AH79"/>
  <c r="AF79"/>
  <c r="AD79"/>
  <c r="AB79"/>
  <c r="Z79"/>
  <c r="X79"/>
  <c r="V79"/>
  <c r="T79"/>
  <c r="R79"/>
  <c r="P79"/>
  <c r="N79"/>
  <c r="L79"/>
  <c r="J79"/>
  <c r="H79"/>
  <c r="F79"/>
  <c r="AH78"/>
  <c r="AF78"/>
  <c r="AD78"/>
  <c r="AB78"/>
  <c r="Z78"/>
  <c r="X78"/>
  <c r="V78"/>
  <c r="T78"/>
  <c r="R78"/>
  <c r="P78"/>
  <c r="N78"/>
  <c r="L78"/>
  <c r="J78"/>
  <c r="H78"/>
  <c r="F78"/>
  <c r="AH77"/>
  <c r="AF77"/>
  <c r="AD77"/>
  <c r="AB77"/>
  <c r="Z77"/>
  <c r="X77"/>
  <c r="T77"/>
  <c r="R77"/>
  <c r="P77"/>
  <c r="N77"/>
  <c r="L77"/>
  <c r="J77"/>
  <c r="H77"/>
  <c r="F77"/>
  <c r="AH76"/>
  <c r="AF76"/>
  <c r="AD76"/>
  <c r="AB76"/>
  <c r="Z76"/>
  <c r="X76"/>
  <c r="T76"/>
  <c r="R76"/>
  <c r="P76"/>
  <c r="N76"/>
  <c r="L76"/>
  <c r="J76"/>
  <c r="H76"/>
  <c r="F76"/>
  <c r="AH75"/>
  <c r="AF75"/>
  <c r="AD75"/>
  <c r="AB75"/>
  <c r="Z75"/>
  <c r="X75"/>
  <c r="V75"/>
  <c r="T75"/>
  <c r="R75"/>
  <c r="P75"/>
  <c r="N75"/>
  <c r="L75"/>
  <c r="J75"/>
  <c r="H75"/>
  <c r="F75"/>
  <c r="AH74"/>
  <c r="AF74"/>
  <c r="AD74"/>
  <c r="AB74"/>
  <c r="Z74"/>
  <c r="X74"/>
  <c r="V74"/>
  <c r="T74"/>
  <c r="R74"/>
  <c r="P74"/>
  <c r="N74"/>
  <c r="L74"/>
  <c r="J74"/>
  <c r="H74"/>
  <c r="F74"/>
  <c r="AH73"/>
  <c r="AF73"/>
  <c r="AD73"/>
  <c r="AB73"/>
  <c r="Z73"/>
  <c r="X73"/>
  <c r="V73"/>
  <c r="T73"/>
  <c r="R73"/>
  <c r="P73"/>
  <c r="N73"/>
  <c r="L73"/>
  <c r="J73"/>
  <c r="H73"/>
  <c r="F73"/>
  <c r="AH72"/>
  <c r="AF72"/>
  <c r="AD72"/>
  <c r="AB72"/>
  <c r="Z72"/>
  <c r="X72"/>
  <c r="V72"/>
  <c r="T72"/>
  <c r="R72"/>
  <c r="P72"/>
  <c r="N72"/>
  <c r="L72"/>
  <c r="J72"/>
  <c r="H72"/>
  <c r="F72"/>
  <c r="AH71"/>
  <c r="AF71"/>
  <c r="AD71"/>
  <c r="AB71"/>
  <c r="Z71"/>
  <c r="X71"/>
  <c r="V71"/>
  <c r="T71"/>
  <c r="R71"/>
  <c r="P71"/>
  <c r="N71"/>
  <c r="L71"/>
  <c r="J71"/>
  <c r="H71"/>
  <c r="F71"/>
  <c r="AH70"/>
  <c r="AF70"/>
  <c r="AD70"/>
  <c r="AB70"/>
  <c r="Z70"/>
  <c r="X70"/>
  <c r="V70"/>
  <c r="T70"/>
  <c r="R70"/>
  <c r="P70"/>
  <c r="N70"/>
  <c r="L70"/>
  <c r="J70"/>
  <c r="H70"/>
  <c r="F70"/>
  <c r="AH69"/>
  <c r="AF69"/>
  <c r="AD69"/>
  <c r="AB69"/>
  <c r="Z69"/>
  <c r="X69"/>
  <c r="V69"/>
  <c r="T69"/>
  <c r="R69"/>
  <c r="P69"/>
  <c r="N69"/>
  <c r="L69"/>
  <c r="J69"/>
  <c r="H69"/>
  <c r="F69"/>
  <c r="AH68"/>
  <c r="AF68"/>
  <c r="AD68"/>
  <c r="AB68"/>
  <c r="Z68"/>
  <c r="X68"/>
  <c r="V68"/>
  <c r="T68"/>
  <c r="R68"/>
  <c r="P68"/>
  <c r="N68"/>
  <c r="L68"/>
  <c r="J68"/>
  <c r="H68"/>
  <c r="F68"/>
  <c r="AH67"/>
  <c r="AF67"/>
  <c r="AD67"/>
  <c r="AB67"/>
  <c r="Z67"/>
  <c r="X67"/>
  <c r="V67"/>
  <c r="T67"/>
  <c r="R67"/>
  <c r="P67"/>
  <c r="N67"/>
  <c r="L67"/>
  <c r="J67"/>
  <c r="H67"/>
  <c r="F67"/>
  <c r="AH66"/>
  <c r="AF66"/>
  <c r="AD66"/>
  <c r="AB66"/>
  <c r="Z66"/>
  <c r="X66"/>
  <c r="V66"/>
  <c r="T66"/>
  <c r="R66"/>
  <c r="P66"/>
  <c r="N66"/>
  <c r="L66"/>
  <c r="J66"/>
  <c r="H66"/>
  <c r="F66"/>
  <c r="AH65"/>
  <c r="AF65"/>
  <c r="AD65"/>
  <c r="AB65"/>
  <c r="Z65"/>
  <c r="X65"/>
  <c r="V65"/>
  <c r="T65"/>
  <c r="R65"/>
  <c r="P65"/>
  <c r="N65"/>
  <c r="L65"/>
  <c r="J65"/>
  <c r="H65"/>
  <c r="F65"/>
  <c r="AH64"/>
  <c r="AF64"/>
  <c r="AD64"/>
  <c r="AB64"/>
  <c r="Z64"/>
  <c r="X64"/>
  <c r="V64"/>
  <c r="T64"/>
  <c r="R64"/>
  <c r="P64"/>
  <c r="N64"/>
  <c r="L64"/>
  <c r="J64"/>
  <c r="H64"/>
  <c r="F64"/>
  <c r="AH63"/>
  <c r="AF63"/>
  <c r="AD63"/>
  <c r="AB63"/>
  <c r="Z63"/>
  <c r="X63"/>
  <c r="V63"/>
  <c r="T63"/>
  <c r="R63"/>
  <c r="P63"/>
  <c r="N63"/>
  <c r="L63"/>
  <c r="J63"/>
  <c r="H63"/>
  <c r="F63"/>
  <c r="AH62"/>
  <c r="AF62"/>
  <c r="AD62"/>
  <c r="AB62"/>
  <c r="Z62"/>
  <c r="X62"/>
  <c r="V62"/>
  <c r="T62"/>
  <c r="R62"/>
  <c r="P62"/>
  <c r="N62"/>
  <c r="L62"/>
  <c r="J62"/>
  <c r="H62"/>
  <c r="F62"/>
  <c r="AH61"/>
  <c r="AF61"/>
  <c r="AD61"/>
  <c r="AB61"/>
  <c r="Z61"/>
  <c r="X61"/>
  <c r="V61"/>
  <c r="T61"/>
  <c r="R61"/>
  <c r="P61"/>
  <c r="N61"/>
  <c r="L61"/>
  <c r="J61"/>
  <c r="H61"/>
  <c r="F61"/>
  <c r="AH60"/>
  <c r="AF60"/>
  <c r="AD60"/>
  <c r="AB60"/>
  <c r="Z60"/>
  <c r="X60"/>
  <c r="V60"/>
  <c r="T60"/>
  <c r="R60"/>
  <c r="P60"/>
  <c r="N60"/>
  <c r="L60"/>
  <c r="J60"/>
  <c r="H60"/>
  <c r="F60"/>
  <c r="AH59"/>
  <c r="AF59"/>
  <c r="AD59"/>
  <c r="AB59"/>
  <c r="Z59"/>
  <c r="X59"/>
  <c r="V59"/>
  <c r="T59"/>
  <c r="R59"/>
  <c r="P59"/>
  <c r="N59"/>
  <c r="L59"/>
  <c r="J59"/>
  <c r="H59"/>
  <c r="F59"/>
  <c r="AH58"/>
  <c r="AF58"/>
  <c r="AD58"/>
  <c r="AB58"/>
  <c r="Z58"/>
  <c r="X58"/>
  <c r="V58"/>
  <c r="T58"/>
  <c r="R58"/>
  <c r="P58"/>
  <c r="N58"/>
  <c r="L58"/>
  <c r="J58"/>
  <c r="H58"/>
  <c r="F58"/>
  <c r="AH57"/>
  <c r="AF57"/>
  <c r="AD57"/>
  <c r="AB57"/>
  <c r="Z57"/>
  <c r="X57"/>
  <c r="V57"/>
  <c r="T57"/>
  <c r="R57"/>
  <c r="P57"/>
  <c r="N57"/>
  <c r="L57"/>
  <c r="J57"/>
  <c r="H57"/>
  <c r="F57"/>
  <c r="AH56"/>
  <c r="AF56"/>
  <c r="AD56"/>
  <c r="AB56"/>
  <c r="Z56"/>
  <c r="X56"/>
  <c r="V56"/>
  <c r="T56"/>
  <c r="R56"/>
  <c r="P56"/>
  <c r="N56"/>
  <c r="L56"/>
  <c r="J56"/>
  <c r="H56"/>
  <c r="F56"/>
  <c r="AH55"/>
  <c r="AF55"/>
  <c r="AD55"/>
  <c r="AB55"/>
  <c r="Z55"/>
  <c r="X55"/>
  <c r="V55"/>
  <c r="T55"/>
  <c r="R55"/>
  <c r="P55"/>
  <c r="N55"/>
  <c r="L55"/>
  <c r="J55"/>
  <c r="H55"/>
  <c r="F55"/>
  <c r="AH54"/>
  <c r="AF54"/>
  <c r="AD54"/>
  <c r="AB54"/>
  <c r="Z54"/>
  <c r="X54"/>
  <c r="V54"/>
  <c r="T54"/>
  <c r="R54"/>
  <c r="P54"/>
  <c r="N54"/>
  <c r="L54"/>
  <c r="J54"/>
  <c r="H54"/>
  <c r="F54"/>
  <c r="AH53"/>
  <c r="AF53"/>
  <c r="AD53"/>
  <c r="AB53"/>
  <c r="Z53"/>
  <c r="X53"/>
  <c r="V53"/>
  <c r="T53"/>
  <c r="R53"/>
  <c r="P53"/>
  <c r="N53"/>
  <c r="L53"/>
  <c r="J53"/>
  <c r="H53"/>
  <c r="F53"/>
  <c r="AH52"/>
  <c r="AF52"/>
  <c r="AD52"/>
  <c r="AB52"/>
  <c r="Z52"/>
  <c r="X52"/>
  <c r="V52"/>
  <c r="T52"/>
  <c r="R52"/>
  <c r="P52"/>
  <c r="N52"/>
  <c r="L52"/>
  <c r="J52"/>
  <c r="H52"/>
  <c r="F52"/>
  <c r="AH51"/>
  <c r="AF51"/>
  <c r="AD51"/>
  <c r="AB51"/>
  <c r="Z51"/>
  <c r="X51"/>
  <c r="V51"/>
  <c r="T51"/>
  <c r="R51"/>
  <c r="P51"/>
  <c r="N51"/>
  <c r="L51"/>
  <c r="J51"/>
  <c r="H51"/>
  <c r="F51"/>
  <c r="AH50"/>
  <c r="AF50"/>
  <c r="AD50"/>
  <c r="AB50"/>
  <c r="Z50"/>
  <c r="X50"/>
  <c r="V50"/>
  <c r="T50"/>
  <c r="R50"/>
  <c r="P50"/>
  <c r="N50"/>
  <c r="L50"/>
  <c r="J50"/>
  <c r="H50"/>
  <c r="F50"/>
  <c r="AH49"/>
  <c r="AF49"/>
  <c r="AD49"/>
  <c r="AB49"/>
  <c r="Z49"/>
  <c r="X49"/>
  <c r="V49"/>
  <c r="T49"/>
  <c r="R49"/>
  <c r="P49"/>
  <c r="N49"/>
  <c r="L49"/>
  <c r="J49"/>
  <c r="H49"/>
  <c r="F49"/>
  <c r="AH48"/>
  <c r="AF48"/>
  <c r="AD48"/>
  <c r="AB48"/>
  <c r="Z48"/>
  <c r="X48"/>
  <c r="V48"/>
  <c r="T48"/>
  <c r="R48"/>
  <c r="P48"/>
  <c r="N48"/>
  <c r="L48"/>
  <c r="J48"/>
  <c r="H48"/>
  <c r="F48"/>
  <c r="AH47"/>
  <c r="AF47"/>
  <c r="AD47"/>
  <c r="AB47"/>
  <c r="Z47"/>
  <c r="X47"/>
  <c r="V47"/>
  <c r="T47"/>
  <c r="R47"/>
  <c r="P47"/>
  <c r="N47"/>
  <c r="L47"/>
  <c r="J47"/>
  <c r="H47"/>
  <c r="F47"/>
  <c r="AH46"/>
  <c r="AF46"/>
  <c r="AD46"/>
  <c r="AB46"/>
  <c r="Z46"/>
  <c r="X46"/>
  <c r="V46"/>
  <c r="T46"/>
  <c r="R46"/>
  <c r="P46"/>
  <c r="N46"/>
  <c r="L46"/>
  <c r="J46"/>
  <c r="H46"/>
  <c r="F46"/>
  <c r="AH45"/>
  <c r="AF45"/>
  <c r="AD45"/>
  <c r="AB45"/>
  <c r="Z45"/>
  <c r="X45"/>
  <c r="V45"/>
  <c r="T45"/>
  <c r="R45"/>
  <c r="P45"/>
  <c r="N45"/>
  <c r="L45"/>
  <c r="J45"/>
  <c r="H45"/>
  <c r="F45"/>
  <c r="AH44"/>
  <c r="AF44"/>
  <c r="AD44"/>
  <c r="AB44"/>
  <c r="Z44"/>
  <c r="X44"/>
  <c r="V44"/>
  <c r="T44"/>
  <c r="R44"/>
  <c r="P44"/>
  <c r="N44"/>
  <c r="L44"/>
  <c r="J44"/>
  <c r="H44"/>
  <c r="F44"/>
  <c r="AH43"/>
  <c r="AF43"/>
  <c r="AD43"/>
  <c r="AB43"/>
  <c r="Z43"/>
  <c r="X43"/>
  <c r="V43"/>
  <c r="T43"/>
  <c r="R43"/>
  <c r="P43"/>
  <c r="N43"/>
  <c r="L43"/>
  <c r="J43"/>
  <c r="H43"/>
  <c r="F43"/>
  <c r="AH42"/>
  <c r="AF42"/>
  <c r="AD42"/>
  <c r="AB42"/>
  <c r="Z42"/>
  <c r="X42"/>
  <c r="V42"/>
  <c r="T42"/>
  <c r="R42"/>
  <c r="P42"/>
  <c r="N42"/>
  <c r="L42"/>
  <c r="J42"/>
  <c r="H42"/>
  <c r="F42"/>
  <c r="AH41"/>
  <c r="AF41"/>
  <c r="AD41"/>
  <c r="AB41"/>
  <c r="Z41"/>
  <c r="X41"/>
  <c r="V41"/>
  <c r="T41"/>
  <c r="R41"/>
  <c r="P41"/>
  <c r="N41"/>
  <c r="L41"/>
  <c r="J41"/>
  <c r="H41"/>
  <c r="F41"/>
  <c r="AH40"/>
  <c r="AF40"/>
  <c r="AD40"/>
  <c r="AB40"/>
  <c r="Z40"/>
  <c r="X40"/>
  <c r="V40"/>
  <c r="T40"/>
  <c r="R40"/>
  <c r="P40"/>
  <c r="N40"/>
  <c r="L40"/>
  <c r="J40"/>
  <c r="H40"/>
  <c r="F40"/>
  <c r="AH39"/>
  <c r="AF39"/>
  <c r="AD39"/>
  <c r="AB39"/>
  <c r="Z39"/>
  <c r="X39"/>
  <c r="V39"/>
  <c r="T39"/>
  <c r="R39"/>
  <c r="P39"/>
  <c r="N39"/>
  <c r="L39"/>
  <c r="J39"/>
  <c r="H39"/>
  <c r="F39"/>
  <c r="AH38"/>
  <c r="AF38"/>
  <c r="AD38"/>
  <c r="AB38"/>
  <c r="Z38"/>
  <c r="X38"/>
  <c r="V38"/>
  <c r="T38"/>
  <c r="R38"/>
  <c r="P38"/>
  <c r="N38"/>
  <c r="L38"/>
  <c r="J38"/>
  <c r="H38"/>
  <c r="F38"/>
  <c r="AH37"/>
  <c r="AF37"/>
  <c r="AD37"/>
  <c r="AB37"/>
  <c r="Z37"/>
  <c r="X37"/>
  <c r="V37"/>
  <c r="T37"/>
  <c r="R37"/>
  <c r="P37"/>
  <c r="N37"/>
  <c r="L37"/>
  <c r="J37"/>
  <c r="H37"/>
  <c r="F37"/>
  <c r="AH36"/>
  <c r="AF36"/>
  <c r="AD36"/>
  <c r="AB36"/>
  <c r="Z36"/>
  <c r="X36"/>
  <c r="V36"/>
  <c r="T36"/>
  <c r="R36"/>
  <c r="P36"/>
  <c r="N36"/>
  <c r="L36"/>
  <c r="J36"/>
  <c r="H36"/>
  <c r="F36"/>
  <c r="AH35"/>
  <c r="AF35"/>
  <c r="AD35"/>
  <c r="AB35"/>
  <c r="Z35"/>
  <c r="X35"/>
  <c r="V35"/>
  <c r="T35"/>
  <c r="R35"/>
  <c r="P35"/>
  <c r="N35"/>
  <c r="L35"/>
  <c r="J35"/>
  <c r="H35"/>
  <c r="F35"/>
  <c r="AH34"/>
  <c r="AF34"/>
  <c r="AD34"/>
  <c r="AB34"/>
  <c r="Z34"/>
  <c r="X34"/>
  <c r="V34"/>
  <c r="T34"/>
  <c r="R34"/>
  <c r="P34"/>
  <c r="N34"/>
  <c r="L34"/>
  <c r="J34"/>
  <c r="H34"/>
  <c r="F34"/>
  <c r="AH33"/>
  <c r="AF33"/>
  <c r="AD33"/>
  <c r="AB33"/>
  <c r="Z33"/>
  <c r="X33"/>
  <c r="V33"/>
  <c r="T33"/>
  <c r="R33"/>
  <c r="P33"/>
  <c r="N33"/>
  <c r="L33"/>
  <c r="J33"/>
  <c r="H33"/>
  <c r="F33"/>
  <c r="AH32"/>
  <c r="AF32"/>
  <c r="AD32"/>
  <c r="AB32"/>
  <c r="Z32"/>
  <c r="X32"/>
  <c r="V32"/>
  <c r="T32"/>
  <c r="R32"/>
  <c r="P32"/>
  <c r="N32"/>
  <c r="L32"/>
  <c r="J32"/>
  <c r="H32"/>
  <c r="F32"/>
  <c r="AH31"/>
  <c r="AF31"/>
  <c r="AD31"/>
  <c r="AB31"/>
  <c r="Z31"/>
  <c r="X31"/>
  <c r="V31"/>
  <c r="T31"/>
  <c r="R31"/>
  <c r="P31"/>
  <c r="N31"/>
  <c r="L31"/>
  <c r="J31"/>
  <c r="H31"/>
  <c r="F31"/>
  <c r="AH30"/>
  <c r="AF30"/>
  <c r="AD30"/>
  <c r="AB30"/>
  <c r="Z30"/>
  <c r="X30"/>
  <c r="V30"/>
  <c r="T30"/>
  <c r="R30"/>
  <c r="P30"/>
  <c r="N30"/>
  <c r="L30"/>
  <c r="J30"/>
  <c r="H30"/>
  <c r="F30"/>
  <c r="AH29"/>
  <c r="AF29"/>
  <c r="AD29"/>
  <c r="AB29"/>
  <c r="Z29"/>
  <c r="X29"/>
  <c r="V29"/>
  <c r="T29"/>
  <c r="R29"/>
  <c r="P29"/>
  <c r="N29"/>
  <c r="L29"/>
  <c r="J29"/>
  <c r="H29"/>
  <c r="F29"/>
  <c r="AH28"/>
  <c r="AF28"/>
  <c r="AD28"/>
  <c r="AB28"/>
  <c r="Z28"/>
  <c r="X28"/>
  <c r="V28"/>
  <c r="T28"/>
  <c r="R28"/>
  <c r="P28"/>
  <c r="N28"/>
  <c r="L28"/>
  <c r="J28"/>
  <c r="H28"/>
  <c r="F28"/>
  <c r="AH27"/>
  <c r="AF27"/>
  <c r="AD27"/>
  <c r="AB27"/>
  <c r="Z27"/>
  <c r="X27"/>
  <c r="V27"/>
  <c r="T27"/>
  <c r="R27"/>
  <c r="P27"/>
  <c r="N27"/>
  <c r="L27"/>
  <c r="J27"/>
  <c r="H27"/>
  <c r="F27"/>
  <c r="AH26"/>
  <c r="AF26"/>
  <c r="AD26"/>
  <c r="AB26"/>
  <c r="Z26"/>
  <c r="X26"/>
  <c r="V26"/>
  <c r="T26"/>
  <c r="R26"/>
  <c r="P26"/>
  <c r="N26"/>
  <c r="L26"/>
  <c r="J26"/>
  <c r="H26"/>
  <c r="F26"/>
  <c r="AH25"/>
  <c r="AF25"/>
  <c r="AD25"/>
  <c r="AB25"/>
  <c r="Z25"/>
  <c r="X25"/>
  <c r="V25"/>
  <c r="T25"/>
  <c r="R25"/>
  <c r="P25"/>
  <c r="N25"/>
  <c r="L25"/>
  <c r="J25"/>
  <c r="H25"/>
  <c r="F25"/>
  <c r="AH24"/>
  <c r="AF24"/>
  <c r="AD24"/>
  <c r="AB24"/>
  <c r="Z24"/>
  <c r="X24"/>
  <c r="V24"/>
  <c r="T24"/>
  <c r="R24"/>
  <c r="P24"/>
  <c r="N24"/>
  <c r="L24"/>
  <c r="J24"/>
  <c r="H24"/>
  <c r="F24"/>
  <c r="AH23"/>
  <c r="AF23"/>
  <c r="AD23"/>
  <c r="AB23"/>
  <c r="Z23"/>
  <c r="X23"/>
  <c r="V23"/>
  <c r="T23"/>
  <c r="R23"/>
  <c r="P23"/>
  <c r="N23"/>
  <c r="L23"/>
  <c r="J23"/>
  <c r="H23"/>
  <c r="F23"/>
  <c r="AH22"/>
  <c r="AF22"/>
  <c r="AD22"/>
  <c r="AB22"/>
  <c r="Z22"/>
  <c r="X22"/>
  <c r="V22"/>
  <c r="T22"/>
  <c r="R22"/>
  <c r="P22"/>
  <c r="N22"/>
  <c r="L22"/>
  <c r="J22"/>
  <c r="H22"/>
  <c r="F22"/>
  <c r="AH21"/>
  <c r="AF21"/>
  <c r="AD21"/>
  <c r="AB21"/>
  <c r="Z21"/>
  <c r="X21"/>
  <c r="V21"/>
  <c r="T21"/>
  <c r="R21"/>
  <c r="P21"/>
  <c r="N21"/>
  <c r="L21"/>
  <c r="J21"/>
  <c r="H21"/>
  <c r="F21"/>
  <c r="AH20"/>
  <c r="AF20"/>
  <c r="AD20"/>
  <c r="AB20"/>
  <c r="Z20"/>
  <c r="X20"/>
  <c r="V20"/>
  <c r="T20"/>
  <c r="R20"/>
  <c r="P20"/>
  <c r="N20"/>
  <c r="L20"/>
  <c r="J20"/>
  <c r="H20"/>
  <c r="F20"/>
  <c r="AH19"/>
  <c r="AF19"/>
  <c r="AD19"/>
  <c r="AB19"/>
  <c r="Z19"/>
  <c r="X19"/>
  <c r="V19"/>
  <c r="T19"/>
  <c r="R19"/>
  <c r="P19"/>
  <c r="N19"/>
  <c r="L19"/>
  <c r="J19"/>
  <c r="H19"/>
  <c r="F19"/>
  <c r="AH18"/>
  <c r="AF18"/>
  <c r="AD18"/>
  <c r="AB18"/>
  <c r="Z18"/>
  <c r="X18"/>
  <c r="V18"/>
  <c r="T18"/>
  <c r="R18"/>
  <c r="P18"/>
  <c r="N18"/>
  <c r="L18"/>
  <c r="J18"/>
  <c r="H18"/>
  <c r="F18"/>
  <c r="AH17"/>
  <c r="AF17"/>
  <c r="AD17"/>
  <c r="AB17"/>
  <c r="Z17"/>
  <c r="X17"/>
  <c r="V17"/>
  <c r="T17"/>
  <c r="R17"/>
  <c r="P17"/>
  <c r="N17"/>
  <c r="L17"/>
  <c r="J17"/>
  <c r="H17"/>
  <c r="F17"/>
  <c r="AH16"/>
  <c r="AF16"/>
  <c r="AD16"/>
  <c r="AB16"/>
  <c r="Z16"/>
  <c r="X16"/>
  <c r="V16"/>
  <c r="T16"/>
  <c r="R16"/>
  <c r="P16"/>
  <c r="N16"/>
  <c r="L16"/>
  <c r="J16"/>
  <c r="H16"/>
  <c r="F16"/>
  <c r="AH15"/>
  <c r="AF15"/>
  <c r="AD15"/>
  <c r="AB15"/>
  <c r="Z15"/>
  <c r="X15"/>
  <c r="V15"/>
  <c r="T15"/>
  <c r="R15"/>
  <c r="P15"/>
  <c r="N15"/>
  <c r="L15"/>
  <c r="J15"/>
  <c r="H15"/>
  <c r="F15"/>
  <c r="AH14"/>
  <c r="AF14"/>
  <c r="AD14"/>
  <c r="AB14"/>
  <c r="Z14"/>
  <c r="X14"/>
  <c r="V14"/>
  <c r="T14"/>
  <c r="R14"/>
  <c r="P14"/>
  <c r="N14"/>
  <c r="L14"/>
  <c r="J14"/>
  <c r="H14"/>
  <c r="F14"/>
  <c r="AH13"/>
  <c r="AF13"/>
  <c r="AD13"/>
  <c r="AB13"/>
  <c r="Z13"/>
  <c r="X13"/>
  <c r="V13"/>
  <c r="T13"/>
  <c r="R13"/>
  <c r="P13"/>
  <c r="N13"/>
  <c r="L13"/>
  <c r="J13"/>
  <c r="H13"/>
  <c r="F13"/>
  <c r="AH12"/>
  <c r="AF12"/>
  <c r="AD12"/>
  <c r="AB12"/>
  <c r="Z12"/>
  <c r="X12"/>
  <c r="V12"/>
  <c r="T12"/>
  <c r="R12"/>
  <c r="P12"/>
  <c r="N12"/>
  <c r="L12"/>
  <c r="J12"/>
  <c r="H12"/>
  <c r="F12"/>
  <c r="AH11"/>
  <c r="AF11"/>
  <c r="AD11"/>
  <c r="AB11"/>
  <c r="Z11"/>
  <c r="X11"/>
  <c r="V11"/>
  <c r="T11"/>
  <c r="R11"/>
  <c r="P11"/>
  <c r="N11"/>
  <c r="L11"/>
  <c r="J11"/>
  <c r="H11"/>
  <c r="F11"/>
  <c r="AH10"/>
  <c r="AF10"/>
  <c r="AD10"/>
  <c r="AB10"/>
  <c r="Z10"/>
  <c r="X10"/>
  <c r="V10"/>
  <c r="T10"/>
  <c r="R10"/>
  <c r="P10"/>
  <c r="N10"/>
  <c r="L10"/>
  <c r="J10"/>
  <c r="H10"/>
  <c r="F10"/>
  <c r="AH9"/>
  <c r="AF9"/>
  <c r="AD9"/>
  <c r="AB9"/>
  <c r="Z9"/>
  <c r="X9"/>
  <c r="V9"/>
  <c r="T9"/>
  <c r="R9"/>
  <c r="P9"/>
  <c r="N9"/>
  <c r="L9"/>
  <c r="J9"/>
  <c r="H9"/>
  <c r="F9"/>
  <c r="AH8"/>
  <c r="AF8"/>
  <c r="AD8"/>
  <c r="AB8"/>
  <c r="Z8"/>
  <c r="X8"/>
  <c r="V8"/>
  <c r="T8"/>
  <c r="R8"/>
  <c r="P8"/>
  <c r="N8"/>
  <c r="L8"/>
  <c r="J8"/>
  <c r="H8"/>
  <c r="F8"/>
  <c r="AH7"/>
  <c r="AF7"/>
  <c r="AD7"/>
  <c r="AB7"/>
  <c r="Z7"/>
  <c r="X7"/>
  <c r="V7"/>
  <c r="T7"/>
  <c r="R7"/>
  <c r="P7"/>
  <c r="N7"/>
  <c r="L7"/>
  <c r="J7"/>
  <c r="H7"/>
  <c r="F7"/>
  <c r="AH6"/>
  <c r="AF6"/>
  <c r="AD6"/>
  <c r="AB6"/>
  <c r="Z6"/>
  <c r="X6"/>
  <c r="V6"/>
  <c r="T6"/>
  <c r="R6"/>
  <c r="P6"/>
  <c r="N6"/>
  <c r="L6"/>
  <c r="J6"/>
  <c r="H6"/>
  <c r="F6"/>
  <c r="AH5"/>
  <c r="AF5"/>
  <c r="AD5"/>
  <c r="AB5"/>
  <c r="Z5"/>
  <c r="X5"/>
  <c r="V5"/>
  <c r="T5"/>
  <c r="R5"/>
  <c r="P5"/>
  <c r="N5"/>
  <c r="L5"/>
  <c r="J5"/>
  <c r="H5"/>
  <c r="F5"/>
  <c r="AH4"/>
  <c r="AF4"/>
  <c r="AD4"/>
  <c r="AB4"/>
  <c r="Z4"/>
  <c r="X4"/>
  <c r="V4"/>
  <c r="T4"/>
  <c r="R4"/>
  <c r="P4"/>
  <c r="N4"/>
  <c r="L4"/>
  <c r="J4"/>
  <c r="H4"/>
  <c r="F4"/>
  <c r="E5" i="17"/>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4"/>
  <c r="AC5"/>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79"/>
  <c r="AC80"/>
  <c r="AC81"/>
  <c r="AC82"/>
  <c r="AC83"/>
  <c r="AC84"/>
  <c r="AC85"/>
  <c r="AC86"/>
  <c r="AC87"/>
  <c r="AC88"/>
  <c r="AC89"/>
  <c r="AC90"/>
  <c r="AC91"/>
  <c r="AC92"/>
  <c r="AC93"/>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164"/>
  <c r="AC165"/>
  <c r="AC166"/>
  <c r="AC167"/>
  <c r="AC168"/>
  <c r="AC169"/>
  <c r="AC170"/>
  <c r="AC171"/>
  <c r="AC172"/>
  <c r="AC173"/>
  <c r="AC174"/>
  <c r="AC175"/>
  <c r="AC176"/>
  <c r="AC177"/>
  <c r="AC178"/>
  <c r="AC179"/>
  <c r="AC180"/>
  <c r="AC181"/>
  <c r="AC182"/>
  <c r="AC183"/>
  <c r="AC184"/>
  <c r="AC185"/>
  <c r="AC186"/>
  <c r="AC187"/>
  <c r="AC188"/>
  <c r="AC189"/>
  <c r="AC190"/>
  <c r="AC191"/>
  <c r="AC192"/>
  <c r="AC193"/>
  <c r="AC194"/>
  <c r="AC195"/>
  <c r="AC196"/>
  <c r="AC197"/>
  <c r="AC198"/>
  <c r="AC199"/>
  <c r="AC200"/>
  <c r="AC201"/>
  <c r="AC202"/>
  <c r="AC203"/>
  <c r="AC204"/>
  <c r="AC205"/>
  <c r="AC206"/>
  <c r="AC207"/>
  <c r="AA5"/>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79"/>
  <c r="AA80"/>
  <c r="AA81"/>
  <c r="AA82"/>
  <c r="AA83"/>
  <c r="AA84"/>
  <c r="AA85"/>
  <c r="AA86"/>
  <c r="AA87"/>
  <c r="AA88"/>
  <c r="AA89"/>
  <c r="AA90"/>
  <c r="AA91"/>
  <c r="AA92"/>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164"/>
  <c r="AA165"/>
  <c r="AA166"/>
  <c r="AA167"/>
  <c r="AA168"/>
  <c r="AA169"/>
  <c r="AA170"/>
  <c r="AA171"/>
  <c r="AA172"/>
  <c r="AA173"/>
  <c r="AA174"/>
  <c r="AA175"/>
  <c r="AA176"/>
  <c r="AA177"/>
  <c r="AA178"/>
  <c r="AA179"/>
  <c r="AA180"/>
  <c r="AA181"/>
  <c r="AA182"/>
  <c r="AA183"/>
  <c r="AA184"/>
  <c r="AA185"/>
  <c r="AA186"/>
  <c r="AA187"/>
  <c r="AA188"/>
  <c r="AA189"/>
  <c r="AA190"/>
  <c r="AA191"/>
  <c r="AA192"/>
  <c r="AA193"/>
  <c r="AA194"/>
  <c r="AA195"/>
  <c r="AA196"/>
  <c r="AA197"/>
  <c r="AA198"/>
  <c r="AA199"/>
  <c r="AA200"/>
  <c r="AA201"/>
  <c r="AA202"/>
  <c r="AA203"/>
  <c r="AA204"/>
  <c r="AA205"/>
  <c r="AA206"/>
  <c r="AA207"/>
  <c r="Y5"/>
  <c r="Y6"/>
  <c r="Y7"/>
  <c r="Y8"/>
  <c r="Y9"/>
  <c r="Y10"/>
  <c r="Y11"/>
  <c r="Y12"/>
  <c r="Y13"/>
  <c r="Y14"/>
  <c r="Y15"/>
  <c r="Y16"/>
  <c r="Y17"/>
  <c r="Y18"/>
  <c r="Y19"/>
  <c r="Y20"/>
  <c r="Y21"/>
  <c r="Y22"/>
  <c r="Y23"/>
  <c r="Y24"/>
  <c r="Y25"/>
  <c r="Y26"/>
  <c r="Y27"/>
  <c r="Y28"/>
  <c r="Y29"/>
  <c r="Y30"/>
  <c r="Y31"/>
  <c r="Y32"/>
  <c r="Y33"/>
  <c r="Y34"/>
  <c r="Y35"/>
  <c r="Y36"/>
  <c r="Y37"/>
  <c r="Y38"/>
  <c r="Y39"/>
  <c r="Y40"/>
  <c r="Y41"/>
  <c r="Y42"/>
  <c r="Y43"/>
  <c r="Y44"/>
  <c r="Y45"/>
  <c r="Y46"/>
  <c r="Y47"/>
  <c r="Y48"/>
  <c r="Y49"/>
  <c r="Y50"/>
  <c r="Y51"/>
  <c r="Y52"/>
  <c r="Y53"/>
  <c r="Y54"/>
  <c r="Y55"/>
  <c r="Y56"/>
  <c r="Y57"/>
  <c r="Y58"/>
  <c r="Y59"/>
  <c r="Y60"/>
  <c r="Y61"/>
  <c r="Y62"/>
  <c r="Y63"/>
  <c r="Y64"/>
  <c r="Y65"/>
  <c r="Y66"/>
  <c r="Y67"/>
  <c r="Y68"/>
  <c r="Y69"/>
  <c r="Y70"/>
  <c r="Y71"/>
  <c r="Y72"/>
  <c r="Y73"/>
  <c r="Y74"/>
  <c r="Y75"/>
  <c r="Y76"/>
  <c r="Y77"/>
  <c r="Y78"/>
  <c r="Y79"/>
  <c r="Y80"/>
  <c r="Y81"/>
  <c r="Y82"/>
  <c r="Y83"/>
  <c r="Y84"/>
  <c r="Y85"/>
  <c r="Y86"/>
  <c r="Y87"/>
  <c r="Y88"/>
  <c r="Y89"/>
  <c r="Y90"/>
  <c r="Y91"/>
  <c r="Y92"/>
  <c r="Y93"/>
  <c r="Y94"/>
  <c r="Y95"/>
  <c r="Y96"/>
  <c r="Y97"/>
  <c r="Y98"/>
  <c r="Y99"/>
  <c r="Y100"/>
  <c r="Y101"/>
  <c r="Y102"/>
  <c r="Y103"/>
  <c r="Y104"/>
  <c r="Y105"/>
  <c r="Y106"/>
  <c r="Y107"/>
  <c r="Y108"/>
  <c r="Y109"/>
  <c r="Y110"/>
  <c r="Y111"/>
  <c r="Y112"/>
  <c r="Y113"/>
  <c r="Y114"/>
  <c r="Y115"/>
  <c r="Y116"/>
  <c r="Y117"/>
  <c r="Y118"/>
  <c r="Y119"/>
  <c r="Y120"/>
  <c r="Y121"/>
  <c r="Y122"/>
  <c r="Y123"/>
  <c r="Y124"/>
  <c r="Y125"/>
  <c r="Y126"/>
  <c r="Y127"/>
  <c r="Y128"/>
  <c r="Y129"/>
  <c r="Y130"/>
  <c r="Y131"/>
  <c r="Y132"/>
  <c r="Y133"/>
  <c r="Y134"/>
  <c r="Y135"/>
  <c r="Y136"/>
  <c r="Y137"/>
  <c r="Y138"/>
  <c r="Y139"/>
  <c r="Y140"/>
  <c r="Y141"/>
  <c r="Y142"/>
  <c r="Y143"/>
  <c r="Y144"/>
  <c r="Y145"/>
  <c r="Y146"/>
  <c r="Y147"/>
  <c r="Y148"/>
  <c r="Y149"/>
  <c r="Y150"/>
  <c r="Y151"/>
  <c r="Y152"/>
  <c r="Y153"/>
  <c r="Y154"/>
  <c r="Y155"/>
  <c r="Y156"/>
  <c r="Y157"/>
  <c r="Y158"/>
  <c r="Y159"/>
  <c r="Y160"/>
  <c r="Y161"/>
  <c r="Y162"/>
  <c r="Y163"/>
  <c r="Y164"/>
  <c r="Y165"/>
  <c r="Y166"/>
  <c r="Y167"/>
  <c r="Y168"/>
  <c r="Y169"/>
  <c r="Y170"/>
  <c r="Y171"/>
  <c r="Y172"/>
  <c r="Y173"/>
  <c r="Y174"/>
  <c r="Y175"/>
  <c r="Y176"/>
  <c r="Y177"/>
  <c r="Y178"/>
  <c r="Y179"/>
  <c r="Y180"/>
  <c r="Y181"/>
  <c r="Y182"/>
  <c r="Y183"/>
  <c r="Y184"/>
  <c r="Y185"/>
  <c r="Y186"/>
  <c r="Y187"/>
  <c r="Y188"/>
  <c r="Y189"/>
  <c r="Y190"/>
  <c r="Y191"/>
  <c r="Y192"/>
  <c r="Y193"/>
  <c r="Y194"/>
  <c r="Y195"/>
  <c r="Y196"/>
  <c r="Y197"/>
  <c r="Y198"/>
  <c r="Y199"/>
  <c r="Y200"/>
  <c r="Y201"/>
  <c r="Y202"/>
  <c r="Y203"/>
  <c r="Y204"/>
  <c r="Y205"/>
  <c r="Y206"/>
  <c r="Y207"/>
  <c r="W5"/>
  <c r="W6"/>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120"/>
  <c r="W121"/>
  <c r="W122"/>
  <c r="W123"/>
  <c r="W124"/>
  <c r="W125"/>
  <c r="W126"/>
  <c r="W127"/>
  <c r="W128"/>
  <c r="W129"/>
  <c r="W130"/>
  <c r="W131"/>
  <c r="W132"/>
  <c r="W133"/>
  <c r="W134"/>
  <c r="W135"/>
  <c r="W136"/>
  <c r="W137"/>
  <c r="W138"/>
  <c r="W139"/>
  <c r="W140"/>
  <c r="W141"/>
  <c r="W142"/>
  <c r="W143"/>
  <c r="W144"/>
  <c r="W145"/>
  <c r="W146"/>
  <c r="W147"/>
  <c r="W148"/>
  <c r="W149"/>
  <c r="W150"/>
  <c r="W151"/>
  <c r="W152"/>
  <c r="W153"/>
  <c r="W154"/>
  <c r="W155"/>
  <c r="W156"/>
  <c r="W157"/>
  <c r="W158"/>
  <c r="W159"/>
  <c r="W160"/>
  <c r="W161"/>
  <c r="W162"/>
  <c r="W163"/>
  <c r="W164"/>
  <c r="W165"/>
  <c r="W166"/>
  <c r="W167"/>
  <c r="W168"/>
  <c r="W169"/>
  <c r="W170"/>
  <c r="W171"/>
  <c r="W172"/>
  <c r="W173"/>
  <c r="W174"/>
  <c r="W175"/>
  <c r="W176"/>
  <c r="W177"/>
  <c r="W178"/>
  <c r="W179"/>
  <c r="W180"/>
  <c r="W181"/>
  <c r="W182"/>
  <c r="W183"/>
  <c r="W184"/>
  <c r="W185"/>
  <c r="W186"/>
  <c r="W187"/>
  <c r="W188"/>
  <c r="W189"/>
  <c r="W190"/>
  <c r="W191"/>
  <c r="W192"/>
  <c r="W193"/>
  <c r="W194"/>
  <c r="W195"/>
  <c r="W196"/>
  <c r="W197"/>
  <c r="W198"/>
  <c r="W199"/>
  <c r="W200"/>
  <c r="W201"/>
  <c r="W202"/>
  <c r="W203"/>
  <c r="W204"/>
  <c r="W205"/>
  <c r="W206"/>
  <c r="W207"/>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1"/>
  <c r="U142"/>
  <c r="U143"/>
  <c r="U144"/>
  <c r="U145"/>
  <c r="U146"/>
  <c r="U147"/>
  <c r="U148"/>
  <c r="U149"/>
  <c r="U150"/>
  <c r="U151"/>
  <c r="U152"/>
  <c r="U153"/>
  <c r="U154"/>
  <c r="U155"/>
  <c r="U156"/>
  <c r="U157"/>
  <c r="U158"/>
  <c r="U159"/>
  <c r="U160"/>
  <c r="U161"/>
  <c r="U162"/>
  <c r="U163"/>
  <c r="U164"/>
  <c r="U165"/>
  <c r="U166"/>
  <c r="U167"/>
  <c r="U168"/>
  <c r="U169"/>
  <c r="U170"/>
  <c r="U171"/>
  <c r="U172"/>
  <c r="U173"/>
  <c r="U174"/>
  <c r="U175"/>
  <c r="U176"/>
  <c r="U177"/>
  <c r="U178"/>
  <c r="U179"/>
  <c r="U180"/>
  <c r="U181"/>
  <c r="U182"/>
  <c r="U183"/>
  <c r="U184"/>
  <c r="U185"/>
  <c r="U186"/>
  <c r="U187"/>
  <c r="U188"/>
  <c r="U189"/>
  <c r="U190"/>
  <c r="U191"/>
  <c r="U192"/>
  <c r="U193"/>
  <c r="U194"/>
  <c r="U195"/>
  <c r="U196"/>
  <c r="U197"/>
  <c r="U198"/>
  <c r="U199"/>
  <c r="U200"/>
  <c r="U201"/>
  <c r="U202"/>
  <c r="U203"/>
  <c r="U204"/>
  <c r="U205"/>
  <c r="U206"/>
  <c r="U207"/>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Q5"/>
  <c r="Q6"/>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O5"/>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AG5"/>
  <c r="AG6"/>
  <c r="AG7"/>
  <c r="AG8"/>
  <c r="AG9"/>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G49"/>
  <c r="AG50"/>
  <c r="AG51"/>
  <c r="AG52"/>
  <c r="AG53"/>
  <c r="AG54"/>
  <c r="AG55"/>
  <c r="AG56"/>
  <c r="AG57"/>
  <c r="AG58"/>
  <c r="AG59"/>
  <c r="AG60"/>
  <c r="AG61"/>
  <c r="AG62"/>
  <c r="AG63"/>
  <c r="AG64"/>
  <c r="AG65"/>
  <c r="AG66"/>
  <c r="AG67"/>
  <c r="AG68"/>
  <c r="AG69"/>
  <c r="AG70"/>
  <c r="AG71"/>
  <c r="AG72"/>
  <c r="AG73"/>
  <c r="AG74"/>
  <c r="AG75"/>
  <c r="AG76"/>
  <c r="AG77"/>
  <c r="AG78"/>
  <c r="AG79"/>
  <c r="AG80"/>
  <c r="AG81"/>
  <c r="AG82"/>
  <c r="AG83"/>
  <c r="AG84"/>
  <c r="AG85"/>
  <c r="AG86"/>
  <c r="AG87"/>
  <c r="AG88"/>
  <c r="AG89"/>
  <c r="AG90"/>
  <c r="AG91"/>
  <c r="AG92"/>
  <c r="AG93"/>
  <c r="AG94"/>
  <c r="AG95"/>
  <c r="AG96"/>
  <c r="AG97"/>
  <c r="AG98"/>
  <c r="AG99"/>
  <c r="AG100"/>
  <c r="AG101"/>
  <c r="AG102"/>
  <c r="AG103"/>
  <c r="AG104"/>
  <c r="AG105"/>
  <c r="AG106"/>
  <c r="AG107"/>
  <c r="AG108"/>
  <c r="AG109"/>
  <c r="AG110"/>
  <c r="AG111"/>
  <c r="AG112"/>
  <c r="AG113"/>
  <c r="AG114"/>
  <c r="AG115"/>
  <c r="AG116"/>
  <c r="AG117"/>
  <c r="AG118"/>
  <c r="AG119"/>
  <c r="AG120"/>
  <c r="AG121"/>
  <c r="AG122"/>
  <c r="AG123"/>
  <c r="AG124"/>
  <c r="AG125"/>
  <c r="AG126"/>
  <c r="AG127"/>
  <c r="AG128"/>
  <c r="AG129"/>
  <c r="AG130"/>
  <c r="AG131"/>
  <c r="AG132"/>
  <c r="AG133"/>
  <c r="AG134"/>
  <c r="AG135"/>
  <c r="AG136"/>
  <c r="AG137"/>
  <c r="AG138"/>
  <c r="AG139"/>
  <c r="AG140"/>
  <c r="AG141"/>
  <c r="AG142"/>
  <c r="AG143"/>
  <c r="AG144"/>
  <c r="AG145"/>
  <c r="AG146"/>
  <c r="AG147"/>
  <c r="AG148"/>
  <c r="AG149"/>
  <c r="AG150"/>
  <c r="AG151"/>
  <c r="AG152"/>
  <c r="AG153"/>
  <c r="AG154"/>
  <c r="AG155"/>
  <c r="AG156"/>
  <c r="AG157"/>
  <c r="AG158"/>
  <c r="AG159"/>
  <c r="AG160"/>
  <c r="AG161"/>
  <c r="AG162"/>
  <c r="AG163"/>
  <c r="AG164"/>
  <c r="AG165"/>
  <c r="AG166"/>
  <c r="AG167"/>
  <c r="AG168"/>
  <c r="AG169"/>
  <c r="AG170"/>
  <c r="AG171"/>
  <c r="AG172"/>
  <c r="AG173"/>
  <c r="AG174"/>
  <c r="AG175"/>
  <c r="AG176"/>
  <c r="AG177"/>
  <c r="AG178"/>
  <c r="AG179"/>
  <c r="AG180"/>
  <c r="AG181"/>
  <c r="AG182"/>
  <c r="AG183"/>
  <c r="AG184"/>
  <c r="AG185"/>
  <c r="AG186"/>
  <c r="AG187"/>
  <c r="AG188"/>
  <c r="AG189"/>
  <c r="AG190"/>
  <c r="AG191"/>
  <c r="AG192"/>
  <c r="AG193"/>
  <c r="AG194"/>
  <c r="AG195"/>
  <c r="AG196"/>
  <c r="AG197"/>
  <c r="AG198"/>
  <c r="AG199"/>
  <c r="AG200"/>
  <c r="AG201"/>
  <c r="AG202"/>
  <c r="AG203"/>
  <c r="AG204"/>
  <c r="AG205"/>
  <c r="AG206"/>
  <c r="AG207"/>
  <c r="AE5"/>
  <c r="AE6"/>
  <c r="AE7"/>
  <c r="AE8"/>
  <c r="AE9"/>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E73"/>
  <c r="AE74"/>
  <c r="AE75"/>
  <c r="AE76"/>
  <c r="AE77"/>
  <c r="AE78"/>
  <c r="AE79"/>
  <c r="AE80"/>
  <c r="AE81"/>
  <c r="AE82"/>
  <c r="AE83"/>
  <c r="AE84"/>
  <c r="AE85"/>
  <c r="AE86"/>
  <c r="AE87"/>
  <c r="AE88"/>
  <c r="AE89"/>
  <c r="AE90"/>
  <c r="AE91"/>
  <c r="AE92"/>
  <c r="AE93"/>
  <c r="AE94"/>
  <c r="AE95"/>
  <c r="AE96"/>
  <c r="AE97"/>
  <c r="AE98"/>
  <c r="AE99"/>
  <c r="AE100"/>
  <c r="AE101"/>
  <c r="AE102"/>
  <c r="AE103"/>
  <c r="AE104"/>
  <c r="AE105"/>
  <c r="AE106"/>
  <c r="AE107"/>
  <c r="AE108"/>
  <c r="AE109"/>
  <c r="AE110"/>
  <c r="AE111"/>
  <c r="AE112"/>
  <c r="AE113"/>
  <c r="AE114"/>
  <c r="AE115"/>
  <c r="AE116"/>
  <c r="AE117"/>
  <c r="AE118"/>
  <c r="AE119"/>
  <c r="AE120"/>
  <c r="AE121"/>
  <c r="AE122"/>
  <c r="AE123"/>
  <c r="AE124"/>
  <c r="AE125"/>
  <c r="AE126"/>
  <c r="AE127"/>
  <c r="AE128"/>
  <c r="AE129"/>
  <c r="AE130"/>
  <c r="AE131"/>
  <c r="AE132"/>
  <c r="AE133"/>
  <c r="AE134"/>
  <c r="AE135"/>
  <c r="AE136"/>
  <c r="AE137"/>
  <c r="AE138"/>
  <c r="AE139"/>
  <c r="AE140"/>
  <c r="AE141"/>
  <c r="AE142"/>
  <c r="AE143"/>
  <c r="AE144"/>
  <c r="AE145"/>
  <c r="AE146"/>
  <c r="AE147"/>
  <c r="AE148"/>
  <c r="AE149"/>
  <c r="AE150"/>
  <c r="AE151"/>
  <c r="AE152"/>
  <c r="AE153"/>
  <c r="AE154"/>
  <c r="AE155"/>
  <c r="AE156"/>
  <c r="AE157"/>
  <c r="AE158"/>
  <c r="AE159"/>
  <c r="AE160"/>
  <c r="AE161"/>
  <c r="AE162"/>
  <c r="AE163"/>
  <c r="AE164"/>
  <c r="AE165"/>
  <c r="AE166"/>
  <c r="AE167"/>
  <c r="AE168"/>
  <c r="AE169"/>
  <c r="AE170"/>
  <c r="AE171"/>
  <c r="AE172"/>
  <c r="AE173"/>
  <c r="AE174"/>
  <c r="AE175"/>
  <c r="AE176"/>
  <c r="AE177"/>
  <c r="AE178"/>
  <c r="AE179"/>
  <c r="AE180"/>
  <c r="AE181"/>
  <c r="AE182"/>
  <c r="AE183"/>
  <c r="AE184"/>
  <c r="AE185"/>
  <c r="AE186"/>
  <c r="AE187"/>
  <c r="AE188"/>
  <c r="AE189"/>
  <c r="AE190"/>
  <c r="AE191"/>
  <c r="AE192"/>
  <c r="AE193"/>
  <c r="AE194"/>
  <c r="AE195"/>
  <c r="AE196"/>
  <c r="AE197"/>
  <c r="AE198"/>
  <c r="AE199"/>
  <c r="AE200"/>
  <c r="AE201"/>
  <c r="AE202"/>
  <c r="AE203"/>
  <c r="AE204"/>
  <c r="AE205"/>
  <c r="AE206"/>
  <c r="AE207"/>
  <c r="AI4"/>
  <c r="AG4"/>
  <c r="AE4"/>
  <c r="AC4"/>
  <c r="AA4"/>
  <c r="Y4"/>
  <c r="W4"/>
  <c r="U4"/>
  <c r="S4"/>
  <c r="Q4"/>
  <c r="O4"/>
  <c r="M4"/>
  <c r="K4"/>
  <c r="I4"/>
  <c r="G4"/>
  <c r="AI207"/>
  <c r="AI206"/>
  <c r="K208" l="1"/>
  <c r="F208" i="22"/>
  <c r="N208"/>
  <c r="V208"/>
  <c r="AD208"/>
  <c r="J208"/>
  <c r="R208"/>
  <c r="Z208"/>
  <c r="AB208"/>
  <c r="P208"/>
  <c r="X208"/>
  <c r="AF208"/>
  <c r="AH208"/>
  <c r="T208"/>
  <c r="L208"/>
  <c r="H208"/>
  <c r="Y208" i="17"/>
  <c r="AA208"/>
  <c r="AG208"/>
  <c r="W208"/>
  <c r="E208"/>
  <c r="G208"/>
  <c r="I208"/>
  <c r="O208"/>
  <c r="AC208"/>
  <c r="S208"/>
  <c r="M208"/>
  <c r="Q208"/>
  <c r="AI205"/>
  <c r="E7" i="21"/>
  <c r="E8"/>
  <c r="E9"/>
  <c r="E10"/>
  <c r="E11"/>
  <c r="E12"/>
  <c r="E13"/>
  <c r="E14"/>
  <c r="E15"/>
  <c r="E16"/>
  <c r="E17"/>
  <c r="E18"/>
  <c r="E19"/>
  <c r="E20"/>
  <c r="E21"/>
  <c r="E22"/>
  <c r="E23"/>
  <c r="E24"/>
  <c r="E25"/>
  <c r="E26"/>
  <c r="E27"/>
  <c r="E28"/>
  <c r="E29"/>
  <c r="E30"/>
  <c r="G7"/>
  <c r="G8"/>
  <c r="G9"/>
  <c r="G10"/>
  <c r="G11"/>
  <c r="G12"/>
  <c r="G13"/>
  <c r="G14"/>
  <c r="G15"/>
  <c r="G16"/>
  <c r="G17"/>
  <c r="G18"/>
  <c r="G19"/>
  <c r="G20"/>
  <c r="G22"/>
  <c r="G21"/>
  <c r="G23"/>
  <c r="G24"/>
  <c r="G25"/>
  <c r="G26"/>
  <c r="G27"/>
  <c r="G28"/>
  <c r="G29"/>
  <c r="G30"/>
  <c r="E31" l="1"/>
  <c r="F210" i="22"/>
  <c r="F212" s="1"/>
  <c r="F214" s="1"/>
  <c r="G31" i="21"/>
  <c r="U208" i="17" l="1"/>
  <c r="AI5"/>
  <c r="AI6"/>
  <c r="AI7"/>
  <c r="AI8"/>
  <c r="AI9"/>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AI49"/>
  <c r="AI50"/>
  <c r="AI51"/>
  <c r="AI52"/>
  <c r="AI53"/>
  <c r="AI54"/>
  <c r="AI55"/>
  <c r="AI56"/>
  <c r="AI57"/>
  <c r="AI58"/>
  <c r="AI59"/>
  <c r="AI60"/>
  <c r="AI61"/>
  <c r="AI62"/>
  <c r="AI63"/>
  <c r="AI64"/>
  <c r="AI65"/>
  <c r="AI66"/>
  <c r="AI67"/>
  <c r="AI68"/>
  <c r="AI69"/>
  <c r="AI70"/>
  <c r="AI71"/>
  <c r="AI72"/>
  <c r="AI73"/>
  <c r="AI74"/>
  <c r="AI75"/>
  <c r="AI76"/>
  <c r="AI77"/>
  <c r="AI78"/>
  <c r="AI79"/>
  <c r="AI80"/>
  <c r="AI81"/>
  <c r="AI82"/>
  <c r="AI83"/>
  <c r="AI84"/>
  <c r="AI85"/>
  <c r="AI86"/>
  <c r="AI87"/>
  <c r="AI88"/>
  <c r="AI89"/>
  <c r="AI90"/>
  <c r="AI91"/>
  <c r="AI92"/>
  <c r="AI93"/>
  <c r="AI94"/>
  <c r="AI95"/>
  <c r="AI96"/>
  <c r="AI97"/>
  <c r="AI98"/>
  <c r="AI99"/>
  <c r="AI100"/>
  <c r="AI101"/>
  <c r="AI102"/>
  <c r="AI103"/>
  <c r="AI104"/>
  <c r="AI105"/>
  <c r="AI106"/>
  <c r="AI107"/>
  <c r="AI108"/>
  <c r="AI109"/>
  <c r="AI110"/>
  <c r="AI111"/>
  <c r="AI112"/>
  <c r="AI113"/>
  <c r="AI114"/>
  <c r="AI115"/>
  <c r="AI116"/>
  <c r="AI117"/>
  <c r="AI118"/>
  <c r="AI119"/>
  <c r="AI120"/>
  <c r="AI121"/>
  <c r="AI122"/>
  <c r="AI123"/>
  <c r="AI124"/>
  <c r="AI125"/>
  <c r="AI126"/>
  <c r="AI127"/>
  <c r="AI128"/>
  <c r="AI129"/>
  <c r="AI130"/>
  <c r="AI131"/>
  <c r="AI132"/>
  <c r="AI133"/>
  <c r="AI134"/>
  <c r="AI135"/>
  <c r="AI136"/>
  <c r="AI137"/>
  <c r="AI138"/>
  <c r="AI139"/>
  <c r="AI140"/>
  <c r="AI141"/>
  <c r="AI142"/>
  <c r="AI143"/>
  <c r="AI144"/>
  <c r="AI145"/>
  <c r="AI146"/>
  <c r="AI147"/>
  <c r="AI148"/>
  <c r="AI149"/>
  <c r="AI150"/>
  <c r="AI151"/>
  <c r="AI152"/>
  <c r="AI153"/>
  <c r="AI154"/>
  <c r="AI155"/>
  <c r="AI156"/>
  <c r="AI157"/>
  <c r="AI158"/>
  <c r="AI159"/>
  <c r="AI160"/>
  <c r="AI161"/>
  <c r="AI162"/>
  <c r="AI163"/>
  <c r="AI164"/>
  <c r="AI165"/>
  <c r="AI166"/>
  <c r="AI167"/>
  <c r="AI168"/>
  <c r="AI169"/>
  <c r="AI170"/>
  <c r="AI171"/>
  <c r="AI172"/>
  <c r="AI173"/>
  <c r="AI174"/>
  <c r="AI175"/>
  <c r="AI176"/>
  <c r="AI177"/>
  <c r="AI178"/>
  <c r="AI179"/>
  <c r="AI180"/>
  <c r="AI181"/>
  <c r="AI182"/>
  <c r="AI183"/>
  <c r="AI184"/>
  <c r="AI185"/>
  <c r="AI186"/>
  <c r="AI187"/>
  <c r="AI188"/>
  <c r="AI189"/>
  <c r="AI190"/>
  <c r="AI191"/>
  <c r="AI192"/>
  <c r="AI193"/>
  <c r="AI194"/>
  <c r="AI195"/>
  <c r="AI196"/>
  <c r="AI197"/>
  <c r="AI198"/>
  <c r="AI199"/>
  <c r="AI200"/>
  <c r="AI201"/>
  <c r="AI202"/>
  <c r="AI203"/>
  <c r="AI204"/>
  <c r="F114" i="18"/>
  <c r="F127"/>
  <c r="F126"/>
  <c r="F52"/>
  <c r="F87"/>
  <c r="F163"/>
  <c r="F157"/>
  <c r="F201"/>
  <c r="F51"/>
  <c r="F88"/>
  <c r="F110"/>
  <c r="F143"/>
  <c r="F79"/>
  <c r="F85"/>
  <c r="AK5" i="9"/>
  <c r="AK6"/>
  <c r="AK7"/>
  <c r="AK8"/>
  <c r="AK9"/>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AK49"/>
  <c r="AK50"/>
  <c r="AK51"/>
  <c r="AK52"/>
  <c r="AK53"/>
  <c r="AK54"/>
  <c r="AK55"/>
  <c r="AK56"/>
  <c r="AK57"/>
  <c r="AK58"/>
  <c r="AK59"/>
  <c r="AK60"/>
  <c r="AK61"/>
  <c r="AK62"/>
  <c r="AK63"/>
  <c r="AK64"/>
  <c r="AK65"/>
  <c r="AK66"/>
  <c r="AK67"/>
  <c r="AK68"/>
  <c r="AK69"/>
  <c r="AK70"/>
  <c r="AK71"/>
  <c r="AK72"/>
  <c r="AK73"/>
  <c r="AK74"/>
  <c r="AK75"/>
  <c r="AK76"/>
  <c r="AK77"/>
  <c r="AK78"/>
  <c r="AK79"/>
  <c r="AK80"/>
  <c r="AK81"/>
  <c r="AK82"/>
  <c r="AK83"/>
  <c r="AK84"/>
  <c r="AK85"/>
  <c r="AK86"/>
  <c r="AK87"/>
  <c r="AK88"/>
  <c r="AK89"/>
  <c r="AK90"/>
  <c r="AK91"/>
  <c r="AK92"/>
  <c r="AK93"/>
  <c r="AK94"/>
  <c r="AK95"/>
  <c r="AK96"/>
  <c r="AK97"/>
  <c r="AK98"/>
  <c r="AK99"/>
  <c r="AK100"/>
  <c r="AK101"/>
  <c r="AK102"/>
  <c r="AK103"/>
  <c r="AK104"/>
  <c r="AK105"/>
  <c r="AK106"/>
  <c r="AK107"/>
  <c r="AK108"/>
  <c r="AK109"/>
  <c r="AK110"/>
  <c r="AK111"/>
  <c r="AK112"/>
  <c r="AK113"/>
  <c r="AK114"/>
  <c r="AK115"/>
  <c r="AK116"/>
  <c r="AK117"/>
  <c r="AK118"/>
  <c r="AK119"/>
  <c r="AK120"/>
  <c r="AK121"/>
  <c r="AK122"/>
  <c r="AK123"/>
  <c r="AK124"/>
  <c r="AK125"/>
  <c r="AK126"/>
  <c r="AK127"/>
  <c r="AK128"/>
  <c r="AK129"/>
  <c r="AK130"/>
  <c r="AK131"/>
  <c r="AK132"/>
  <c r="AK133"/>
  <c r="AK134"/>
  <c r="AK135"/>
  <c r="AK136"/>
  <c r="AK137"/>
  <c r="AK138"/>
  <c r="AK139"/>
  <c r="AK140"/>
  <c r="AK141"/>
  <c r="AK142"/>
  <c r="AK143"/>
  <c r="AK144"/>
  <c r="AK145"/>
  <c r="AK146"/>
  <c r="AK147"/>
  <c r="AK148"/>
  <c r="AK149"/>
  <c r="AK150"/>
  <c r="AK151"/>
  <c r="AK152"/>
  <c r="AK153"/>
  <c r="AK154"/>
  <c r="AK155"/>
  <c r="AK156"/>
  <c r="AK157"/>
  <c r="AK158"/>
  <c r="AK159"/>
  <c r="AK160"/>
  <c r="AK161"/>
  <c r="AK162"/>
  <c r="AK163"/>
  <c r="AK164"/>
  <c r="AK165"/>
  <c r="AK166"/>
  <c r="AK167"/>
  <c r="AK168"/>
  <c r="AK169"/>
  <c r="AK170"/>
  <c r="AK171"/>
  <c r="AK172"/>
  <c r="AK173"/>
  <c r="AK174"/>
  <c r="AK175"/>
  <c r="AK176"/>
  <c r="AK177"/>
  <c r="AK178"/>
  <c r="AK179"/>
  <c r="AK180"/>
  <c r="AK181"/>
  <c r="AK182"/>
  <c r="AK183"/>
  <c r="AK184"/>
  <c r="AK185"/>
  <c r="AK186"/>
  <c r="AK187"/>
  <c r="AK188"/>
  <c r="AK189"/>
  <c r="AK190"/>
  <c r="AK191"/>
  <c r="AK192"/>
  <c r="AK193"/>
  <c r="AK194"/>
  <c r="AK195"/>
  <c r="AK196"/>
  <c r="AK197"/>
  <c r="AK198"/>
  <c r="AK199"/>
  <c r="AK200"/>
  <c r="AK201"/>
  <c r="AK202"/>
  <c r="AK203"/>
  <c r="AK204"/>
  <c r="AK205"/>
  <c r="AK206"/>
  <c r="AK207"/>
  <c r="AK208"/>
  <c r="AK209"/>
  <c r="AK210"/>
  <c r="AK211"/>
  <c r="AK212"/>
  <c r="AK213"/>
  <c r="AK214"/>
  <c r="AK215"/>
  <c r="AK216"/>
  <c r="AK217"/>
  <c r="AK218"/>
  <c r="AK219"/>
  <c r="AK220"/>
  <c r="AK221"/>
  <c r="AK222"/>
  <c r="AK223"/>
  <c r="AK224"/>
  <c r="AK225"/>
  <c r="AK226"/>
  <c r="AK227"/>
  <c r="AK228"/>
  <c r="AK229"/>
  <c r="AK230"/>
  <c r="AK231"/>
  <c r="AK232"/>
  <c r="AK233"/>
  <c r="AK234"/>
  <c r="AK235"/>
  <c r="AK236"/>
  <c r="AK237"/>
  <c r="AK238"/>
  <c r="AK239"/>
  <c r="AK240"/>
  <c r="AK241"/>
  <c r="AK242"/>
  <c r="AK243"/>
  <c r="AK244"/>
  <c r="AK245"/>
  <c r="AK246"/>
  <c r="AK247"/>
  <c r="AK248"/>
  <c r="AK249"/>
  <c r="AK250"/>
  <c r="AK251"/>
  <c r="AK252"/>
  <c r="AK253"/>
  <c r="AK254"/>
  <c r="AK255"/>
  <c r="AK256"/>
  <c r="AK257"/>
  <c r="AK258"/>
  <c r="AK259"/>
  <c r="AK260"/>
  <c r="AK261"/>
  <c r="AK262"/>
  <c r="AK263"/>
  <c r="AK264"/>
  <c r="AK265"/>
  <c r="AK266"/>
  <c r="AK267"/>
  <c r="AK268"/>
  <c r="AK269"/>
  <c r="AK270"/>
  <c r="AK271"/>
  <c r="AK272"/>
  <c r="AK273"/>
  <c r="AK274"/>
  <c r="AK275"/>
  <c r="AK276"/>
  <c r="AK277"/>
  <c r="AK278"/>
  <c r="AK279"/>
  <c r="AK280"/>
  <c r="AK281"/>
  <c r="AK282"/>
  <c r="AK283"/>
  <c r="AK284"/>
  <c r="AK285"/>
  <c r="AK286"/>
  <c r="AK287"/>
  <c r="AK288"/>
  <c r="AK289"/>
  <c r="AK290"/>
  <c r="AK291"/>
  <c r="AK292"/>
  <c r="AK293"/>
  <c r="AK294"/>
  <c r="AK295"/>
  <c r="AK296"/>
  <c r="AK297"/>
  <c r="AK298"/>
  <c r="AK299"/>
  <c r="AK300"/>
  <c r="AK301"/>
  <c r="AK302"/>
  <c r="AK303"/>
  <c r="AK304"/>
  <c r="AK305"/>
  <c r="AK306"/>
  <c r="AK307"/>
  <c r="AK308"/>
  <c r="AK309"/>
  <c r="AK310"/>
  <c r="AK311"/>
  <c r="AK312"/>
  <c r="AK313"/>
  <c r="AK314"/>
  <c r="AK315"/>
  <c r="AK316"/>
  <c r="AK317"/>
  <c r="AK318"/>
  <c r="AK319"/>
  <c r="AK320"/>
  <c r="AK321"/>
  <c r="AK4"/>
  <c r="AA5"/>
  <c r="AC5"/>
  <c r="AE5"/>
  <c r="AG5"/>
  <c r="AI5"/>
  <c r="AA6"/>
  <c r="AC6"/>
  <c r="AE6"/>
  <c r="AG6"/>
  <c r="AI6"/>
  <c r="AA7"/>
  <c r="AC7"/>
  <c r="AE7"/>
  <c r="AG7"/>
  <c r="AI7"/>
  <c r="AA8"/>
  <c r="AC8"/>
  <c r="AE8"/>
  <c r="AG8"/>
  <c r="AI8"/>
  <c r="AA9"/>
  <c r="AC9"/>
  <c r="AE9"/>
  <c r="AG9"/>
  <c r="AI9"/>
  <c r="AA10"/>
  <c r="AC10"/>
  <c r="AE10"/>
  <c r="AG10"/>
  <c r="AI10"/>
  <c r="AA11"/>
  <c r="AC11"/>
  <c r="AE11"/>
  <c r="AG11"/>
  <c r="AI11"/>
  <c r="AA12"/>
  <c r="AC12"/>
  <c r="AE12"/>
  <c r="AG12"/>
  <c r="AI12"/>
  <c r="AA13"/>
  <c r="AC13"/>
  <c r="AE13"/>
  <c r="AG13"/>
  <c r="AI13"/>
  <c r="AA14"/>
  <c r="AC14"/>
  <c r="AE14"/>
  <c r="AG14"/>
  <c r="AI14"/>
  <c r="AA15"/>
  <c r="AC15"/>
  <c r="AE15"/>
  <c r="AG15"/>
  <c r="AI15"/>
  <c r="AA16"/>
  <c r="AC16"/>
  <c r="AE16"/>
  <c r="AG16"/>
  <c r="AI16"/>
  <c r="AA17"/>
  <c r="AC17"/>
  <c r="AE17"/>
  <c r="AG17"/>
  <c r="AI17"/>
  <c r="AA18"/>
  <c r="AC18"/>
  <c r="AE18"/>
  <c r="AG18"/>
  <c r="AI18"/>
  <c r="AA19"/>
  <c r="AC19"/>
  <c r="AE19"/>
  <c r="AG19"/>
  <c r="AI19"/>
  <c r="AA20"/>
  <c r="AC20"/>
  <c r="AE20"/>
  <c r="AG20"/>
  <c r="AI20"/>
  <c r="AA21"/>
  <c r="AC21"/>
  <c r="AE21"/>
  <c r="AG21"/>
  <c r="AI21"/>
  <c r="AA22"/>
  <c r="AC22"/>
  <c r="AE22"/>
  <c r="AG22"/>
  <c r="AI22"/>
  <c r="AA23"/>
  <c r="AC23"/>
  <c r="AE23"/>
  <c r="AG23"/>
  <c r="AI23"/>
  <c r="AA24"/>
  <c r="AC24"/>
  <c r="AE24"/>
  <c r="AG24"/>
  <c r="AI24"/>
  <c r="AA25"/>
  <c r="AC25"/>
  <c r="AE25"/>
  <c r="AG25"/>
  <c r="AI25"/>
  <c r="AA26"/>
  <c r="AC26"/>
  <c r="AE26"/>
  <c r="AG26"/>
  <c r="AI26"/>
  <c r="AA27"/>
  <c r="AC27"/>
  <c r="AE27"/>
  <c r="AG27"/>
  <c r="AI27"/>
  <c r="AA28"/>
  <c r="AC28"/>
  <c r="AE28"/>
  <c r="AG28"/>
  <c r="AI28"/>
  <c r="AA29"/>
  <c r="AC29"/>
  <c r="AE29"/>
  <c r="AG29"/>
  <c r="AI29"/>
  <c r="AA30"/>
  <c r="AC30"/>
  <c r="AE30"/>
  <c r="AG30"/>
  <c r="AI30"/>
  <c r="AA31"/>
  <c r="AC31"/>
  <c r="AE31"/>
  <c r="AG31"/>
  <c r="AI31"/>
  <c r="AA32"/>
  <c r="AC32"/>
  <c r="AE32"/>
  <c r="AG32"/>
  <c r="AI32"/>
  <c r="AA33"/>
  <c r="AC33"/>
  <c r="AE33"/>
  <c r="AG33"/>
  <c r="AI33"/>
  <c r="AA34"/>
  <c r="AC34"/>
  <c r="AE34"/>
  <c r="AG34"/>
  <c r="AI34"/>
  <c r="AA35"/>
  <c r="AC35"/>
  <c r="AE35"/>
  <c r="AG35"/>
  <c r="AI35"/>
  <c r="AA36"/>
  <c r="AC36"/>
  <c r="AE36"/>
  <c r="AG36"/>
  <c r="AI36"/>
  <c r="AA37"/>
  <c r="AC37"/>
  <c r="AE37"/>
  <c r="AG37"/>
  <c r="AI37"/>
  <c r="AA38"/>
  <c r="AC38"/>
  <c r="AE38"/>
  <c r="AG38"/>
  <c r="AI38"/>
  <c r="AA39"/>
  <c r="AC39"/>
  <c r="AE39"/>
  <c r="AG39"/>
  <c r="AI39"/>
  <c r="AA40"/>
  <c r="AC40"/>
  <c r="AE40"/>
  <c r="AG40"/>
  <c r="AI40"/>
  <c r="AA41"/>
  <c r="AC41"/>
  <c r="AE41"/>
  <c r="AG41"/>
  <c r="AI41"/>
  <c r="AA42"/>
  <c r="AC42"/>
  <c r="AE42"/>
  <c r="AG42"/>
  <c r="AI42"/>
  <c r="AA43"/>
  <c r="AC43"/>
  <c r="AE43"/>
  <c r="AG43"/>
  <c r="AI43"/>
  <c r="AA44"/>
  <c r="AC44"/>
  <c r="AE44"/>
  <c r="AG44"/>
  <c r="AI44"/>
  <c r="AA45"/>
  <c r="AC45"/>
  <c r="AE45"/>
  <c r="AG45"/>
  <c r="AI45"/>
  <c r="AA46"/>
  <c r="AC46"/>
  <c r="AE46"/>
  <c r="AG46"/>
  <c r="AI46"/>
  <c r="AA47"/>
  <c r="AC47"/>
  <c r="AE47"/>
  <c r="AG47"/>
  <c r="AI47"/>
  <c r="AA48"/>
  <c r="AC48"/>
  <c r="AE48"/>
  <c r="AG48"/>
  <c r="AI48"/>
  <c r="AA49"/>
  <c r="AC49"/>
  <c r="AE49"/>
  <c r="AG49"/>
  <c r="AI49"/>
  <c r="AA50"/>
  <c r="AC50"/>
  <c r="AE50"/>
  <c r="AG50"/>
  <c r="AI50"/>
  <c r="AA51"/>
  <c r="AC51"/>
  <c r="AE51"/>
  <c r="AG51"/>
  <c r="AI51"/>
  <c r="AA52"/>
  <c r="AC52"/>
  <c r="AE52"/>
  <c r="AG52"/>
  <c r="AI52"/>
  <c r="AA53"/>
  <c r="AC53"/>
  <c r="AE53"/>
  <c r="AG53"/>
  <c r="AI53"/>
  <c r="AA54"/>
  <c r="AC54"/>
  <c r="AE54"/>
  <c r="AG54"/>
  <c r="AI54"/>
  <c r="AA55"/>
  <c r="AC55"/>
  <c r="AE55"/>
  <c r="AG55"/>
  <c r="AI55"/>
  <c r="AA56"/>
  <c r="AC56"/>
  <c r="AE56"/>
  <c r="AG56"/>
  <c r="AI56"/>
  <c r="AA57"/>
  <c r="AC57"/>
  <c r="AE57"/>
  <c r="AG57"/>
  <c r="AI57"/>
  <c r="AA58"/>
  <c r="AC58"/>
  <c r="AE58"/>
  <c r="AG58"/>
  <c r="AI58"/>
  <c r="AA59"/>
  <c r="AC59"/>
  <c r="AE59"/>
  <c r="AG59"/>
  <c r="AI59"/>
  <c r="AA60"/>
  <c r="AC60"/>
  <c r="AE60"/>
  <c r="AG60"/>
  <c r="AI60"/>
  <c r="AA61"/>
  <c r="AC61"/>
  <c r="AE61"/>
  <c r="AG61"/>
  <c r="AI61"/>
  <c r="AA62"/>
  <c r="AC62"/>
  <c r="AE62"/>
  <c r="AG62"/>
  <c r="AI62"/>
  <c r="AA63"/>
  <c r="AC63"/>
  <c r="AE63"/>
  <c r="AG63"/>
  <c r="AI63"/>
  <c r="AA64"/>
  <c r="AC64"/>
  <c r="AE64"/>
  <c r="AG64"/>
  <c r="AI64"/>
  <c r="AA65"/>
  <c r="AC65"/>
  <c r="AE65"/>
  <c r="AG65"/>
  <c r="AI65"/>
  <c r="AA66"/>
  <c r="AC66"/>
  <c r="AE66"/>
  <c r="AG66"/>
  <c r="AI66"/>
  <c r="AA67"/>
  <c r="AC67"/>
  <c r="AE67"/>
  <c r="AG67"/>
  <c r="AI67"/>
  <c r="AA68"/>
  <c r="AC68"/>
  <c r="AE68"/>
  <c r="AG68"/>
  <c r="AI68"/>
  <c r="AA69"/>
  <c r="AC69"/>
  <c r="AE69"/>
  <c r="AG69"/>
  <c r="AI69"/>
  <c r="AA70"/>
  <c r="AC70"/>
  <c r="AE70"/>
  <c r="AG70"/>
  <c r="AI70"/>
  <c r="AA71"/>
  <c r="AC71"/>
  <c r="AE71"/>
  <c r="AG71"/>
  <c r="AI71"/>
  <c r="AA72"/>
  <c r="AC72"/>
  <c r="AE72"/>
  <c r="AG72"/>
  <c r="AI72"/>
  <c r="AA73"/>
  <c r="AC73"/>
  <c r="AE73"/>
  <c r="AG73"/>
  <c r="AI73"/>
  <c r="AA74"/>
  <c r="AC74"/>
  <c r="AE74"/>
  <c r="AG74"/>
  <c r="AI74"/>
  <c r="AA75"/>
  <c r="AC75"/>
  <c r="AE75"/>
  <c r="AG75"/>
  <c r="AI75"/>
  <c r="AA76"/>
  <c r="AC76"/>
  <c r="AE76"/>
  <c r="AG76"/>
  <c r="AI76"/>
  <c r="AA77"/>
  <c r="AC77"/>
  <c r="AE77"/>
  <c r="AG77"/>
  <c r="AI77"/>
  <c r="AA78"/>
  <c r="AC78"/>
  <c r="AE78"/>
  <c r="AG78"/>
  <c r="AI78"/>
  <c r="AA79"/>
  <c r="AC79"/>
  <c r="AE79"/>
  <c r="AG79"/>
  <c r="AI79"/>
  <c r="AA80"/>
  <c r="AC80"/>
  <c r="AE80"/>
  <c r="AG80"/>
  <c r="AI80"/>
  <c r="AA81"/>
  <c r="AC81"/>
  <c r="AE81"/>
  <c r="AG81"/>
  <c r="AI81"/>
  <c r="AA82"/>
  <c r="AC82"/>
  <c r="AE82"/>
  <c r="AG82"/>
  <c r="AI82"/>
  <c r="AA83"/>
  <c r="AC83"/>
  <c r="AE83"/>
  <c r="AG83"/>
  <c r="AI83"/>
  <c r="AA84"/>
  <c r="AC84"/>
  <c r="AE84"/>
  <c r="AG84"/>
  <c r="AI84"/>
  <c r="AA85"/>
  <c r="AC85"/>
  <c r="AE85"/>
  <c r="AG85"/>
  <c r="AI85"/>
  <c r="AA86"/>
  <c r="AC86"/>
  <c r="AE86"/>
  <c r="AG86"/>
  <c r="AI86"/>
  <c r="AA87"/>
  <c r="AC87"/>
  <c r="AE87"/>
  <c r="AG87"/>
  <c r="AI87"/>
  <c r="AA88"/>
  <c r="AC88"/>
  <c r="AE88"/>
  <c r="AG88"/>
  <c r="AI88"/>
  <c r="AA89"/>
  <c r="AC89"/>
  <c r="AE89"/>
  <c r="AG89"/>
  <c r="AI89"/>
  <c r="AA90"/>
  <c r="AC90"/>
  <c r="AE90"/>
  <c r="AG90"/>
  <c r="AI90"/>
  <c r="AA91"/>
  <c r="AC91"/>
  <c r="AE91"/>
  <c r="AG91"/>
  <c r="AI91"/>
  <c r="AA92"/>
  <c r="AC92"/>
  <c r="AE92"/>
  <c r="AG92"/>
  <c r="AI92"/>
  <c r="AA93"/>
  <c r="AC93"/>
  <c r="AE93"/>
  <c r="AG93"/>
  <c r="AI93"/>
  <c r="AA94"/>
  <c r="AC94"/>
  <c r="AE94"/>
  <c r="AG94"/>
  <c r="AI94"/>
  <c r="AA95"/>
  <c r="AC95"/>
  <c r="AE95"/>
  <c r="AG95"/>
  <c r="AI95"/>
  <c r="AA96"/>
  <c r="AC96"/>
  <c r="AE96"/>
  <c r="AG96"/>
  <c r="AI96"/>
  <c r="AA97"/>
  <c r="AC97"/>
  <c r="AE97"/>
  <c r="AG97"/>
  <c r="AI97"/>
  <c r="AA98"/>
  <c r="AC98"/>
  <c r="AE98"/>
  <c r="AG98"/>
  <c r="AI98"/>
  <c r="AA99"/>
  <c r="AC99"/>
  <c r="AE99"/>
  <c r="AG99"/>
  <c r="AI99"/>
  <c r="AA100"/>
  <c r="AC100"/>
  <c r="AE100"/>
  <c r="AG100"/>
  <c r="AI100"/>
  <c r="AA101"/>
  <c r="AC101"/>
  <c r="AE101"/>
  <c r="AG101"/>
  <c r="AI101"/>
  <c r="AA102"/>
  <c r="AC102"/>
  <c r="AE102"/>
  <c r="AG102"/>
  <c r="AI102"/>
  <c r="AA103"/>
  <c r="AC103"/>
  <c r="AE103"/>
  <c r="AG103"/>
  <c r="AI103"/>
  <c r="AA104"/>
  <c r="AC104"/>
  <c r="AE104"/>
  <c r="AG104"/>
  <c r="AI104"/>
  <c r="AA105"/>
  <c r="AC105"/>
  <c r="AE105"/>
  <c r="AG105"/>
  <c r="AI105"/>
  <c r="AA106"/>
  <c r="AC106"/>
  <c r="AE106"/>
  <c r="AG106"/>
  <c r="AI106"/>
  <c r="AA107"/>
  <c r="AC107"/>
  <c r="AE107"/>
  <c r="AG107"/>
  <c r="AI107"/>
  <c r="AA108"/>
  <c r="AC108"/>
  <c r="AE108"/>
  <c r="AG108"/>
  <c r="AI108"/>
  <c r="AA109"/>
  <c r="AC109"/>
  <c r="AE109"/>
  <c r="AG109"/>
  <c r="AI109"/>
  <c r="AA110"/>
  <c r="AC110"/>
  <c r="AE110"/>
  <c r="AG110"/>
  <c r="AI110"/>
  <c r="AA111"/>
  <c r="AC111"/>
  <c r="AE111"/>
  <c r="AG111"/>
  <c r="AI111"/>
  <c r="AA112"/>
  <c r="AC112"/>
  <c r="AE112"/>
  <c r="AG112"/>
  <c r="AI112"/>
  <c r="AA113"/>
  <c r="AC113"/>
  <c r="AE113"/>
  <c r="AG113"/>
  <c r="AI113"/>
  <c r="AA114"/>
  <c r="AC114"/>
  <c r="AE114"/>
  <c r="AG114"/>
  <c r="AI114"/>
  <c r="AA115"/>
  <c r="AC115"/>
  <c r="AE115"/>
  <c r="AG115"/>
  <c r="AI115"/>
  <c r="AA116"/>
  <c r="AC116"/>
  <c r="AE116"/>
  <c r="AG116"/>
  <c r="AI116"/>
  <c r="AA117"/>
  <c r="AC117"/>
  <c r="AE117"/>
  <c r="AG117"/>
  <c r="AI117"/>
  <c r="AA118"/>
  <c r="AC118"/>
  <c r="AE118"/>
  <c r="AG118"/>
  <c r="AI118"/>
  <c r="AA119"/>
  <c r="AC119"/>
  <c r="AE119"/>
  <c r="AG119"/>
  <c r="AI119"/>
  <c r="AA120"/>
  <c r="AC120"/>
  <c r="AE120"/>
  <c r="AG120"/>
  <c r="AI120"/>
  <c r="AA121"/>
  <c r="AC121"/>
  <c r="AE121"/>
  <c r="AG121"/>
  <c r="AI121"/>
  <c r="AA122"/>
  <c r="AC122"/>
  <c r="AE122"/>
  <c r="AG122"/>
  <c r="AI122"/>
  <c r="AA123"/>
  <c r="AC123"/>
  <c r="AE123"/>
  <c r="AG123"/>
  <c r="AI123"/>
  <c r="AA124"/>
  <c r="AC124"/>
  <c r="AE124"/>
  <c r="AG124"/>
  <c r="AI124"/>
  <c r="AA125"/>
  <c r="AC125"/>
  <c r="AE125"/>
  <c r="AG125"/>
  <c r="AI125"/>
  <c r="AA126"/>
  <c r="AC126"/>
  <c r="AE126"/>
  <c r="AG126"/>
  <c r="AI126"/>
  <c r="AA127"/>
  <c r="AC127"/>
  <c r="AE127"/>
  <c r="AG127"/>
  <c r="AI127"/>
  <c r="AA128"/>
  <c r="AC128"/>
  <c r="AE128"/>
  <c r="AG128"/>
  <c r="AI128"/>
  <c r="AA129"/>
  <c r="AC129"/>
  <c r="AE129"/>
  <c r="AG129"/>
  <c r="AI129"/>
  <c r="AA130"/>
  <c r="AC130"/>
  <c r="AE130"/>
  <c r="AG130"/>
  <c r="AI130"/>
  <c r="AA131"/>
  <c r="AC131"/>
  <c r="AE131"/>
  <c r="AG131"/>
  <c r="AI131"/>
  <c r="AA132"/>
  <c r="AC132"/>
  <c r="AE132"/>
  <c r="AG132"/>
  <c r="AI132"/>
  <c r="AA133"/>
  <c r="AC133"/>
  <c r="AE133"/>
  <c r="AG133"/>
  <c r="AI133"/>
  <c r="AA134"/>
  <c r="AC134"/>
  <c r="AE134"/>
  <c r="AG134"/>
  <c r="AI134"/>
  <c r="AA135"/>
  <c r="AC135"/>
  <c r="AE135"/>
  <c r="AG135"/>
  <c r="AI135"/>
  <c r="AA136"/>
  <c r="AC136"/>
  <c r="AE136"/>
  <c r="AG136"/>
  <c r="AI136"/>
  <c r="AA137"/>
  <c r="AC137"/>
  <c r="AE137"/>
  <c r="AG137"/>
  <c r="AI137"/>
  <c r="AA138"/>
  <c r="AC138"/>
  <c r="AE138"/>
  <c r="AG138"/>
  <c r="AI138"/>
  <c r="AA139"/>
  <c r="AC139"/>
  <c r="AE139"/>
  <c r="AG139"/>
  <c r="AI139"/>
  <c r="AA140"/>
  <c r="AC140"/>
  <c r="AE140"/>
  <c r="AG140"/>
  <c r="AI140"/>
  <c r="AA141"/>
  <c r="AC141"/>
  <c r="AE141"/>
  <c r="AG141"/>
  <c r="AI141"/>
  <c r="AA142"/>
  <c r="AC142"/>
  <c r="AE142"/>
  <c r="AG142"/>
  <c r="AI142"/>
  <c r="AA143"/>
  <c r="AC143"/>
  <c r="AE143"/>
  <c r="AG143"/>
  <c r="AI143"/>
  <c r="AA144"/>
  <c r="AC144"/>
  <c r="AE144"/>
  <c r="AG144"/>
  <c r="AI144"/>
  <c r="AA145"/>
  <c r="AC145"/>
  <c r="AE145"/>
  <c r="AG145"/>
  <c r="AI145"/>
  <c r="AA146"/>
  <c r="AC146"/>
  <c r="AE146"/>
  <c r="AG146"/>
  <c r="AI146"/>
  <c r="AA147"/>
  <c r="AC147"/>
  <c r="AE147"/>
  <c r="AG147"/>
  <c r="AI147"/>
  <c r="AA148"/>
  <c r="AC148"/>
  <c r="AE148"/>
  <c r="AG148"/>
  <c r="AI148"/>
  <c r="AA149"/>
  <c r="AC149"/>
  <c r="AE149"/>
  <c r="AG149"/>
  <c r="AI149"/>
  <c r="AA150"/>
  <c r="AC150"/>
  <c r="AE150"/>
  <c r="AG150"/>
  <c r="AI150"/>
  <c r="AA151"/>
  <c r="AC151"/>
  <c r="AE151"/>
  <c r="AG151"/>
  <c r="AI151"/>
  <c r="AA152"/>
  <c r="AC152"/>
  <c r="AE152"/>
  <c r="AG152"/>
  <c r="AI152"/>
  <c r="AA153"/>
  <c r="AC153"/>
  <c r="AE153"/>
  <c r="AG153"/>
  <c r="AI153"/>
  <c r="AA154"/>
  <c r="AC154"/>
  <c r="AE154"/>
  <c r="AG154"/>
  <c r="AI154"/>
  <c r="AA155"/>
  <c r="AC155"/>
  <c r="AE155"/>
  <c r="AG155"/>
  <c r="AI155"/>
  <c r="AA156"/>
  <c r="AC156"/>
  <c r="AE156"/>
  <c r="AG156"/>
  <c r="AI156"/>
  <c r="AA157"/>
  <c r="AC157"/>
  <c r="AE157"/>
  <c r="AG157"/>
  <c r="AI157"/>
  <c r="AA158"/>
  <c r="AC158"/>
  <c r="AE158"/>
  <c r="AG158"/>
  <c r="AI158"/>
  <c r="AA159"/>
  <c r="AC159"/>
  <c r="AE159"/>
  <c r="AG159"/>
  <c r="AI159"/>
  <c r="AA160"/>
  <c r="AC160"/>
  <c r="AE160"/>
  <c r="AG160"/>
  <c r="AI160"/>
  <c r="AA161"/>
  <c r="AC161"/>
  <c r="AE161"/>
  <c r="AG161"/>
  <c r="AI161"/>
  <c r="AA162"/>
  <c r="AC162"/>
  <c r="AE162"/>
  <c r="AG162"/>
  <c r="AI162"/>
  <c r="AA163"/>
  <c r="AC163"/>
  <c r="AE163"/>
  <c r="AG163"/>
  <c r="AI163"/>
  <c r="AA164"/>
  <c r="AC164"/>
  <c r="AE164"/>
  <c r="AG164"/>
  <c r="AI164"/>
  <c r="AA165"/>
  <c r="AC165"/>
  <c r="AE165"/>
  <c r="AG165"/>
  <c r="AI165"/>
  <c r="AA166"/>
  <c r="AC166"/>
  <c r="AE166"/>
  <c r="AG166"/>
  <c r="AI166"/>
  <c r="AA167"/>
  <c r="AC167"/>
  <c r="AE167"/>
  <c r="AG167"/>
  <c r="AI167"/>
  <c r="AA168"/>
  <c r="AC168"/>
  <c r="AE168"/>
  <c r="AG168"/>
  <c r="AI168"/>
  <c r="AA169"/>
  <c r="AC169"/>
  <c r="AE169"/>
  <c r="AG169"/>
  <c r="AI169"/>
  <c r="AA170"/>
  <c r="AC170"/>
  <c r="AE170"/>
  <c r="AG170"/>
  <c r="AI170"/>
  <c r="AA171"/>
  <c r="AC171"/>
  <c r="AE171"/>
  <c r="AG171"/>
  <c r="AI171"/>
  <c r="AA172"/>
  <c r="AC172"/>
  <c r="AE172"/>
  <c r="AG172"/>
  <c r="AI172"/>
  <c r="AA173"/>
  <c r="AC173"/>
  <c r="AE173"/>
  <c r="AG173"/>
  <c r="AI173"/>
  <c r="AA174"/>
  <c r="AC174"/>
  <c r="AE174"/>
  <c r="AG174"/>
  <c r="AI174"/>
  <c r="AA175"/>
  <c r="AC175"/>
  <c r="AE175"/>
  <c r="AG175"/>
  <c r="AI175"/>
  <c r="AA176"/>
  <c r="AC176"/>
  <c r="AE176"/>
  <c r="AG176"/>
  <c r="AI176"/>
  <c r="AA177"/>
  <c r="AC177"/>
  <c r="AE177"/>
  <c r="AG177"/>
  <c r="AI177"/>
  <c r="AA178"/>
  <c r="AC178"/>
  <c r="AE178"/>
  <c r="AG178"/>
  <c r="AI178"/>
  <c r="AA179"/>
  <c r="AC179"/>
  <c r="AE179"/>
  <c r="AG179"/>
  <c r="AI179"/>
  <c r="AA180"/>
  <c r="AC180"/>
  <c r="AE180"/>
  <c r="AG180"/>
  <c r="AI180"/>
  <c r="AA181"/>
  <c r="AC181"/>
  <c r="AE181"/>
  <c r="AG181"/>
  <c r="AI181"/>
  <c r="AA182"/>
  <c r="AC182"/>
  <c r="AE182"/>
  <c r="AG182"/>
  <c r="AI182"/>
  <c r="AA183"/>
  <c r="AC183"/>
  <c r="AE183"/>
  <c r="AG183"/>
  <c r="AI183"/>
  <c r="AA184"/>
  <c r="AC184"/>
  <c r="AE184"/>
  <c r="AG184"/>
  <c r="AI184"/>
  <c r="AA185"/>
  <c r="AC185"/>
  <c r="AE185"/>
  <c r="AG185"/>
  <c r="AI185"/>
  <c r="AA186"/>
  <c r="AC186"/>
  <c r="AE186"/>
  <c r="AG186"/>
  <c r="AI186"/>
  <c r="AA187"/>
  <c r="AC187"/>
  <c r="AE187"/>
  <c r="AG187"/>
  <c r="AI187"/>
  <c r="AA188"/>
  <c r="AC188"/>
  <c r="AE188"/>
  <c r="AG188"/>
  <c r="AI188"/>
  <c r="AA189"/>
  <c r="AC189"/>
  <c r="AE189"/>
  <c r="AG189"/>
  <c r="AI189"/>
  <c r="AA190"/>
  <c r="AC190"/>
  <c r="AE190"/>
  <c r="AG190"/>
  <c r="AI190"/>
  <c r="AA191"/>
  <c r="AC191"/>
  <c r="AE191"/>
  <c r="AG191"/>
  <c r="AI191"/>
  <c r="AA192"/>
  <c r="AC192"/>
  <c r="AE192"/>
  <c r="AG192"/>
  <c r="AI192"/>
  <c r="AA193"/>
  <c r="AC193"/>
  <c r="AE193"/>
  <c r="AG193"/>
  <c r="AI193"/>
  <c r="AA194"/>
  <c r="AC194"/>
  <c r="AE194"/>
  <c r="AG194"/>
  <c r="AI194"/>
  <c r="AA195"/>
  <c r="AC195"/>
  <c r="AE195"/>
  <c r="AG195"/>
  <c r="AI195"/>
  <c r="AA196"/>
  <c r="AC196"/>
  <c r="AE196"/>
  <c r="AG196"/>
  <c r="AI196"/>
  <c r="AA197"/>
  <c r="AC197"/>
  <c r="AE197"/>
  <c r="AG197"/>
  <c r="AI197"/>
  <c r="AA198"/>
  <c r="AC198"/>
  <c r="AE198"/>
  <c r="AG198"/>
  <c r="AI198"/>
  <c r="AA199"/>
  <c r="AC199"/>
  <c r="AE199"/>
  <c r="AG199"/>
  <c r="AI199"/>
  <c r="AA200"/>
  <c r="AC200"/>
  <c r="AE200"/>
  <c r="AG200"/>
  <c r="AI200"/>
  <c r="AA201"/>
  <c r="AC201"/>
  <c r="AE201"/>
  <c r="AG201"/>
  <c r="AI201"/>
  <c r="AA202"/>
  <c r="AC202"/>
  <c r="AE202"/>
  <c r="AG202"/>
  <c r="AI202"/>
  <c r="AA203"/>
  <c r="AC203"/>
  <c r="AE203"/>
  <c r="AG203"/>
  <c r="AI203"/>
  <c r="AA204"/>
  <c r="AC204"/>
  <c r="AE204"/>
  <c r="AG204"/>
  <c r="AI204"/>
  <c r="AA205"/>
  <c r="AC205"/>
  <c r="AE205"/>
  <c r="AG205"/>
  <c r="AI205"/>
  <c r="AA206"/>
  <c r="AC206"/>
  <c r="AE206"/>
  <c r="AG206"/>
  <c r="AI206"/>
  <c r="AA207"/>
  <c r="AC207"/>
  <c r="AE207"/>
  <c r="AG207"/>
  <c r="AI207"/>
  <c r="AA208"/>
  <c r="AC208"/>
  <c r="AE208"/>
  <c r="AG208"/>
  <c r="AI208"/>
  <c r="AA209"/>
  <c r="AC209"/>
  <c r="AE209"/>
  <c r="AG209"/>
  <c r="AI209"/>
  <c r="AA210"/>
  <c r="AC210"/>
  <c r="AE210"/>
  <c r="AG210"/>
  <c r="AI210"/>
  <c r="AA211"/>
  <c r="AC211"/>
  <c r="AE211"/>
  <c r="AG211"/>
  <c r="AI211"/>
  <c r="AA212"/>
  <c r="AC212"/>
  <c r="AE212"/>
  <c r="AG212"/>
  <c r="AI212"/>
  <c r="AA213"/>
  <c r="AC213"/>
  <c r="AE213"/>
  <c r="AG213"/>
  <c r="AI213"/>
  <c r="AA214"/>
  <c r="AC214"/>
  <c r="AE214"/>
  <c r="AG214"/>
  <c r="AI214"/>
  <c r="AA215"/>
  <c r="AC215"/>
  <c r="AE215"/>
  <c r="AG215"/>
  <c r="AI215"/>
  <c r="AA216"/>
  <c r="AC216"/>
  <c r="AE216"/>
  <c r="AG216"/>
  <c r="AI216"/>
  <c r="AA217"/>
  <c r="AC217"/>
  <c r="AE217"/>
  <c r="AG217"/>
  <c r="AI217"/>
  <c r="AA218"/>
  <c r="AC218"/>
  <c r="AE218"/>
  <c r="AG218"/>
  <c r="AI218"/>
  <c r="AA219"/>
  <c r="AC219"/>
  <c r="AE219"/>
  <c r="AG219"/>
  <c r="AI219"/>
  <c r="AA220"/>
  <c r="AC220"/>
  <c r="AE220"/>
  <c r="AG220"/>
  <c r="AI220"/>
  <c r="AA221"/>
  <c r="AC221"/>
  <c r="AE221"/>
  <c r="AG221"/>
  <c r="AI221"/>
  <c r="AA222"/>
  <c r="AC222"/>
  <c r="AE222"/>
  <c r="AG222"/>
  <c r="AI222"/>
  <c r="AA223"/>
  <c r="AC223"/>
  <c r="AE223"/>
  <c r="AG223"/>
  <c r="AI223"/>
  <c r="AA224"/>
  <c r="AC224"/>
  <c r="AE224"/>
  <c r="AG224"/>
  <c r="AI224"/>
  <c r="AA225"/>
  <c r="AC225"/>
  <c r="AE225"/>
  <c r="AG225"/>
  <c r="AI225"/>
  <c r="AA226"/>
  <c r="AC226"/>
  <c r="AE226"/>
  <c r="AG226"/>
  <c r="AI226"/>
  <c r="AA227"/>
  <c r="AC227"/>
  <c r="AE227"/>
  <c r="AG227"/>
  <c r="AI227"/>
  <c r="AA228"/>
  <c r="AC228"/>
  <c r="AE228"/>
  <c r="AG228"/>
  <c r="AI228"/>
  <c r="AA229"/>
  <c r="AC229"/>
  <c r="AE229"/>
  <c r="AG229"/>
  <c r="AI229"/>
  <c r="AA230"/>
  <c r="AC230"/>
  <c r="AE230"/>
  <c r="AG230"/>
  <c r="AI230"/>
  <c r="AA231"/>
  <c r="AC231"/>
  <c r="AE231"/>
  <c r="AG231"/>
  <c r="AI231"/>
  <c r="AA232"/>
  <c r="AC232"/>
  <c r="AE232"/>
  <c r="AG232"/>
  <c r="AI232"/>
  <c r="AA233"/>
  <c r="AC233"/>
  <c r="AE233"/>
  <c r="AG233"/>
  <c r="AI233"/>
  <c r="AA234"/>
  <c r="AC234"/>
  <c r="AE234"/>
  <c r="AG234"/>
  <c r="AI234"/>
  <c r="AA235"/>
  <c r="AC235"/>
  <c r="AE235"/>
  <c r="AG235"/>
  <c r="AI235"/>
  <c r="AA236"/>
  <c r="AC236"/>
  <c r="AE236"/>
  <c r="AG236"/>
  <c r="AI236"/>
  <c r="AA237"/>
  <c r="AC237"/>
  <c r="AE237"/>
  <c r="AG237"/>
  <c r="AI237"/>
  <c r="AA238"/>
  <c r="AC238"/>
  <c r="AE238"/>
  <c r="AG238"/>
  <c r="AI238"/>
  <c r="AA239"/>
  <c r="AC239"/>
  <c r="AE239"/>
  <c r="AG239"/>
  <c r="AI239"/>
  <c r="AA240"/>
  <c r="AC240"/>
  <c r="AE240"/>
  <c r="AG240"/>
  <c r="AI240"/>
  <c r="AA241"/>
  <c r="AC241"/>
  <c r="AE241"/>
  <c r="AG241"/>
  <c r="AI241"/>
  <c r="AA242"/>
  <c r="AC242"/>
  <c r="AE242"/>
  <c r="AG242"/>
  <c r="AI242"/>
  <c r="AA243"/>
  <c r="AC243"/>
  <c r="AE243"/>
  <c r="AG243"/>
  <c r="AI243"/>
  <c r="AA244"/>
  <c r="AC244"/>
  <c r="AE244"/>
  <c r="AG244"/>
  <c r="AI244"/>
  <c r="AA245"/>
  <c r="AC245"/>
  <c r="AE245"/>
  <c r="AG245"/>
  <c r="AI245"/>
  <c r="AA246"/>
  <c r="AC246"/>
  <c r="AE246"/>
  <c r="AG246"/>
  <c r="AI246"/>
  <c r="AA247"/>
  <c r="AC247"/>
  <c r="AE247"/>
  <c r="AG247"/>
  <c r="AI247"/>
  <c r="AA248"/>
  <c r="AC248"/>
  <c r="AE248"/>
  <c r="AG248"/>
  <c r="AI248"/>
  <c r="AA249"/>
  <c r="AC249"/>
  <c r="AE249"/>
  <c r="AG249"/>
  <c r="AI249"/>
  <c r="AA250"/>
  <c r="AC250"/>
  <c r="AE250"/>
  <c r="AG250"/>
  <c r="AI250"/>
  <c r="AA251"/>
  <c r="AC251"/>
  <c r="AE251"/>
  <c r="AG251"/>
  <c r="AI251"/>
  <c r="AA252"/>
  <c r="AC252"/>
  <c r="AE252"/>
  <c r="AG252"/>
  <c r="AI252"/>
  <c r="AA253"/>
  <c r="AC253"/>
  <c r="AE253"/>
  <c r="AG253"/>
  <c r="AI253"/>
  <c r="AA254"/>
  <c r="AC254"/>
  <c r="AE254"/>
  <c r="AG254"/>
  <c r="AI254"/>
  <c r="AA255"/>
  <c r="AC255"/>
  <c r="AE255"/>
  <c r="AG255"/>
  <c r="AI255"/>
  <c r="AA256"/>
  <c r="AC256"/>
  <c r="AE256"/>
  <c r="AG256"/>
  <c r="AI256"/>
  <c r="AA257"/>
  <c r="AC257"/>
  <c r="AE257"/>
  <c r="AG257"/>
  <c r="AI257"/>
  <c r="AA258"/>
  <c r="AC258"/>
  <c r="AE258"/>
  <c r="AG258"/>
  <c r="AI258"/>
  <c r="AA259"/>
  <c r="AC259"/>
  <c r="AE259"/>
  <c r="AG259"/>
  <c r="AI259"/>
  <c r="AA260"/>
  <c r="AC260"/>
  <c r="AE260"/>
  <c r="AG260"/>
  <c r="AI260"/>
  <c r="AA261"/>
  <c r="AC261"/>
  <c r="AE261"/>
  <c r="AG261"/>
  <c r="AI261"/>
  <c r="AA262"/>
  <c r="AC262"/>
  <c r="AE262"/>
  <c r="AG262"/>
  <c r="AI262"/>
  <c r="AA263"/>
  <c r="AC263"/>
  <c r="AE263"/>
  <c r="AG263"/>
  <c r="AI263"/>
  <c r="AA264"/>
  <c r="AC264"/>
  <c r="AE264"/>
  <c r="AG264"/>
  <c r="AI264"/>
  <c r="AA265"/>
  <c r="AC265"/>
  <c r="AE265"/>
  <c r="AG265"/>
  <c r="AI265"/>
  <c r="AA266"/>
  <c r="AC266"/>
  <c r="AE266"/>
  <c r="AG266"/>
  <c r="AI266"/>
  <c r="AA267"/>
  <c r="AC267"/>
  <c r="AE267"/>
  <c r="AG267"/>
  <c r="AI267"/>
  <c r="AA268"/>
  <c r="AC268"/>
  <c r="AE268"/>
  <c r="AG268"/>
  <c r="AI268"/>
  <c r="AA269"/>
  <c r="AC269"/>
  <c r="AE269"/>
  <c r="AG269"/>
  <c r="AI269"/>
  <c r="AA270"/>
  <c r="AC270"/>
  <c r="AE270"/>
  <c r="AG270"/>
  <c r="AI270"/>
  <c r="AA271"/>
  <c r="AC271"/>
  <c r="AE271"/>
  <c r="AG271"/>
  <c r="AI271"/>
  <c r="AA272"/>
  <c r="AC272"/>
  <c r="AE272"/>
  <c r="AG272"/>
  <c r="AI272"/>
  <c r="AA273"/>
  <c r="AC273"/>
  <c r="AE273"/>
  <c r="AG273"/>
  <c r="AI273"/>
  <c r="AA274"/>
  <c r="AC274"/>
  <c r="AE274"/>
  <c r="AG274"/>
  <c r="AI274"/>
  <c r="AA275"/>
  <c r="AC275"/>
  <c r="AE275"/>
  <c r="AG275"/>
  <c r="AI275"/>
  <c r="AA276"/>
  <c r="AC276"/>
  <c r="AE276"/>
  <c r="AG276"/>
  <c r="AI276"/>
  <c r="AA277"/>
  <c r="AC277"/>
  <c r="AE277"/>
  <c r="AG277"/>
  <c r="AI277"/>
  <c r="AA278"/>
  <c r="AC278"/>
  <c r="AE278"/>
  <c r="AG278"/>
  <c r="AI278"/>
  <c r="AA279"/>
  <c r="AC279"/>
  <c r="AE279"/>
  <c r="AG279"/>
  <c r="AI279"/>
  <c r="AA280"/>
  <c r="AC280"/>
  <c r="AE280"/>
  <c r="AG280"/>
  <c r="AI280"/>
  <c r="AA281"/>
  <c r="AC281"/>
  <c r="AE281"/>
  <c r="AG281"/>
  <c r="AI281"/>
  <c r="AA282"/>
  <c r="AC282"/>
  <c r="AE282"/>
  <c r="AG282"/>
  <c r="AI282"/>
  <c r="AA283"/>
  <c r="AC283"/>
  <c r="AE283"/>
  <c r="AG283"/>
  <c r="AI283"/>
  <c r="AA284"/>
  <c r="AC284"/>
  <c r="AE284"/>
  <c r="AG284"/>
  <c r="AI284"/>
  <c r="AA285"/>
  <c r="AC285"/>
  <c r="AE285"/>
  <c r="AG285"/>
  <c r="AI285"/>
  <c r="AA286"/>
  <c r="AC286"/>
  <c r="AE286"/>
  <c r="AG286"/>
  <c r="AI286"/>
  <c r="AA287"/>
  <c r="AC287"/>
  <c r="AE287"/>
  <c r="AG287"/>
  <c r="AI287"/>
  <c r="AA288"/>
  <c r="AC288"/>
  <c r="AE288"/>
  <c r="AG288"/>
  <c r="AI288"/>
  <c r="AA289"/>
  <c r="AC289"/>
  <c r="AE289"/>
  <c r="AG289"/>
  <c r="AI289"/>
  <c r="AA290"/>
  <c r="AC290"/>
  <c r="AE290"/>
  <c r="AG290"/>
  <c r="AI290"/>
  <c r="AA291"/>
  <c r="AC291"/>
  <c r="AE291"/>
  <c r="AG291"/>
  <c r="AI291"/>
  <c r="AA292"/>
  <c r="AC292"/>
  <c r="AE292"/>
  <c r="AG292"/>
  <c r="AI292"/>
  <c r="AA293"/>
  <c r="AC293"/>
  <c r="AE293"/>
  <c r="AG293"/>
  <c r="AI293"/>
  <c r="AA294"/>
  <c r="AC294"/>
  <c r="AE294"/>
  <c r="AG294"/>
  <c r="AI294"/>
  <c r="AA295"/>
  <c r="AC295"/>
  <c r="AE295"/>
  <c r="AG295"/>
  <c r="AI295"/>
  <c r="AA296"/>
  <c r="AC296"/>
  <c r="AE296"/>
  <c r="AG296"/>
  <c r="AI296"/>
  <c r="AA297"/>
  <c r="AC297"/>
  <c r="AE297"/>
  <c r="AG297"/>
  <c r="AI297"/>
  <c r="AA298"/>
  <c r="AC298"/>
  <c r="AE298"/>
  <c r="AG298"/>
  <c r="AI298"/>
  <c r="AA299"/>
  <c r="AC299"/>
  <c r="AE299"/>
  <c r="AG299"/>
  <c r="AI299"/>
  <c r="AA300"/>
  <c r="AC300"/>
  <c r="AE300"/>
  <c r="AG300"/>
  <c r="AI300"/>
  <c r="AA301"/>
  <c r="AC301"/>
  <c r="AE301"/>
  <c r="AG301"/>
  <c r="AI301"/>
  <c r="AA302"/>
  <c r="AC302"/>
  <c r="AE302"/>
  <c r="AG302"/>
  <c r="AI302"/>
  <c r="AA303"/>
  <c r="AC303"/>
  <c r="AE303"/>
  <c r="AG303"/>
  <c r="AI303"/>
  <c r="AA304"/>
  <c r="AC304"/>
  <c r="AE304"/>
  <c r="AG304"/>
  <c r="AI304"/>
  <c r="AA305"/>
  <c r="AC305"/>
  <c r="AE305"/>
  <c r="AG305"/>
  <c r="AI305"/>
  <c r="AA306"/>
  <c r="AC306"/>
  <c r="AE306"/>
  <c r="AG306"/>
  <c r="AI306"/>
  <c r="AA307"/>
  <c r="AC307"/>
  <c r="AE307"/>
  <c r="AG307"/>
  <c r="AI307"/>
  <c r="AA308"/>
  <c r="AC308"/>
  <c r="AE308"/>
  <c r="AG308"/>
  <c r="AI308"/>
  <c r="AA309"/>
  <c r="AC309"/>
  <c r="AE309"/>
  <c r="AG309"/>
  <c r="AI309"/>
  <c r="AA310"/>
  <c r="AC310"/>
  <c r="AE310"/>
  <c r="AG310"/>
  <c r="AI310"/>
  <c r="AA311"/>
  <c r="AC311"/>
  <c r="AE311"/>
  <c r="AG311"/>
  <c r="AI311"/>
  <c r="AA312"/>
  <c r="AC312"/>
  <c r="AE312"/>
  <c r="AG312"/>
  <c r="AI312"/>
  <c r="AA313"/>
  <c r="AC313"/>
  <c r="AE313"/>
  <c r="AG313"/>
  <c r="AI313"/>
  <c r="AA314"/>
  <c r="AC314"/>
  <c r="AE314"/>
  <c r="AG314"/>
  <c r="AI314"/>
  <c r="AA315"/>
  <c r="AC315"/>
  <c r="AE315"/>
  <c r="AG315"/>
  <c r="AI315"/>
  <c r="AA316"/>
  <c r="AC316"/>
  <c r="AE316"/>
  <c r="AG316"/>
  <c r="AI316"/>
  <c r="AA317"/>
  <c r="AC317"/>
  <c r="AE317"/>
  <c r="AG317"/>
  <c r="AI317"/>
  <c r="AA318"/>
  <c r="AC318"/>
  <c r="AE318"/>
  <c r="AG318"/>
  <c r="AI318"/>
  <c r="AA319"/>
  <c r="AC319"/>
  <c r="AE319"/>
  <c r="AG319"/>
  <c r="AI319"/>
  <c r="AA320"/>
  <c r="AC320"/>
  <c r="AE320"/>
  <c r="AG320"/>
  <c r="AI320"/>
  <c r="AA321"/>
  <c r="AC321"/>
  <c r="AE321"/>
  <c r="AG321"/>
  <c r="AI321"/>
  <c r="AI4"/>
  <c r="AG4"/>
  <c r="AE4"/>
  <c r="Q5"/>
  <c r="S5"/>
  <c r="U5"/>
  <c r="W5"/>
  <c r="Y5"/>
  <c r="Q6"/>
  <c r="S6"/>
  <c r="U6"/>
  <c r="W6"/>
  <c r="Y6"/>
  <c r="Q7"/>
  <c r="S7"/>
  <c r="U7"/>
  <c r="W7"/>
  <c r="Y7"/>
  <c r="Q8"/>
  <c r="S8"/>
  <c r="U8"/>
  <c r="W8"/>
  <c r="Y8"/>
  <c r="Q9"/>
  <c r="S9"/>
  <c r="U9"/>
  <c r="W9"/>
  <c r="Y9"/>
  <c r="Q10"/>
  <c r="S10"/>
  <c r="U10"/>
  <c r="W10"/>
  <c r="Y10"/>
  <c r="Q11"/>
  <c r="S11"/>
  <c r="U11"/>
  <c r="W11"/>
  <c r="Y11"/>
  <c r="Q12"/>
  <c r="S12"/>
  <c r="U12"/>
  <c r="W12"/>
  <c r="Y12"/>
  <c r="Q13"/>
  <c r="S13"/>
  <c r="U13"/>
  <c r="W13"/>
  <c r="Y13"/>
  <c r="Q14"/>
  <c r="S14"/>
  <c r="U14"/>
  <c r="W14"/>
  <c r="Y14"/>
  <c r="Q15"/>
  <c r="S15"/>
  <c r="U15"/>
  <c r="W15"/>
  <c r="Y15"/>
  <c r="Q16"/>
  <c r="S16"/>
  <c r="U16"/>
  <c r="W16"/>
  <c r="Y16"/>
  <c r="Q17"/>
  <c r="S17"/>
  <c r="U17"/>
  <c r="W17"/>
  <c r="Y17"/>
  <c r="Q18"/>
  <c r="S18"/>
  <c r="U18"/>
  <c r="W18"/>
  <c r="Y18"/>
  <c r="Q19"/>
  <c r="S19"/>
  <c r="U19"/>
  <c r="W19"/>
  <c r="Y19"/>
  <c r="Q20"/>
  <c r="S20"/>
  <c r="U20"/>
  <c r="W20"/>
  <c r="Y20"/>
  <c r="Q21"/>
  <c r="S21"/>
  <c r="U21"/>
  <c r="W21"/>
  <c r="Y21"/>
  <c r="Q22"/>
  <c r="S22"/>
  <c r="U22"/>
  <c r="W22"/>
  <c r="Y22"/>
  <c r="Q23"/>
  <c r="S23"/>
  <c r="U23"/>
  <c r="W23"/>
  <c r="Y23"/>
  <c r="Q24"/>
  <c r="S24"/>
  <c r="U24"/>
  <c r="W24"/>
  <c r="Y24"/>
  <c r="Q25"/>
  <c r="S25"/>
  <c r="U25"/>
  <c r="W25"/>
  <c r="Y25"/>
  <c r="Q26"/>
  <c r="S26"/>
  <c r="U26"/>
  <c r="W26"/>
  <c r="Y26"/>
  <c r="Q27"/>
  <c r="S27"/>
  <c r="U27"/>
  <c r="W27"/>
  <c r="Y27"/>
  <c r="Q28"/>
  <c r="S28"/>
  <c r="U28"/>
  <c r="W28"/>
  <c r="Y28"/>
  <c r="Q29"/>
  <c r="S29"/>
  <c r="U29"/>
  <c r="W29"/>
  <c r="Y29"/>
  <c r="Q30"/>
  <c r="S30"/>
  <c r="U30"/>
  <c r="W30"/>
  <c r="Y30"/>
  <c r="Q31"/>
  <c r="S31"/>
  <c r="U31"/>
  <c r="W31"/>
  <c r="Y31"/>
  <c r="Q32"/>
  <c r="S32"/>
  <c r="U32"/>
  <c r="W32"/>
  <c r="Y32"/>
  <c r="Q33"/>
  <c r="S33"/>
  <c r="U33"/>
  <c r="W33"/>
  <c r="Y33"/>
  <c r="Q34"/>
  <c r="S34"/>
  <c r="U34"/>
  <c r="W34"/>
  <c r="Y34"/>
  <c r="Q35"/>
  <c r="S35"/>
  <c r="U35"/>
  <c r="W35"/>
  <c r="Y35"/>
  <c r="Q36"/>
  <c r="S36"/>
  <c r="U36"/>
  <c r="W36"/>
  <c r="Y36"/>
  <c r="Q37"/>
  <c r="S37"/>
  <c r="U37"/>
  <c r="W37"/>
  <c r="Y37"/>
  <c r="Q38"/>
  <c r="S38"/>
  <c r="U38"/>
  <c r="W38"/>
  <c r="Y38"/>
  <c r="Q39"/>
  <c r="S39"/>
  <c r="U39"/>
  <c r="W39"/>
  <c r="Y39"/>
  <c r="Q40"/>
  <c r="S40"/>
  <c r="U40"/>
  <c r="W40"/>
  <c r="Y40"/>
  <c r="Q41"/>
  <c r="S41"/>
  <c r="U41"/>
  <c r="W41"/>
  <c r="Y41"/>
  <c r="Q42"/>
  <c r="S42"/>
  <c r="U42"/>
  <c r="W42"/>
  <c r="Y42"/>
  <c r="Q43"/>
  <c r="S43"/>
  <c r="U43"/>
  <c r="W43"/>
  <c r="Y43"/>
  <c r="Q44"/>
  <c r="S44"/>
  <c r="U44"/>
  <c r="W44"/>
  <c r="Y44"/>
  <c r="Q45"/>
  <c r="S45"/>
  <c r="U45"/>
  <c r="W45"/>
  <c r="Y45"/>
  <c r="Q46"/>
  <c r="S46"/>
  <c r="U46"/>
  <c r="W46"/>
  <c r="Y46"/>
  <c r="Q47"/>
  <c r="S47"/>
  <c r="U47"/>
  <c r="W47"/>
  <c r="Y47"/>
  <c r="Q48"/>
  <c r="S48"/>
  <c r="U48"/>
  <c r="W48"/>
  <c r="Y48"/>
  <c r="Q49"/>
  <c r="S49"/>
  <c r="U49"/>
  <c r="W49"/>
  <c r="Y49"/>
  <c r="Q50"/>
  <c r="S50"/>
  <c r="U50"/>
  <c r="W50"/>
  <c r="Y50"/>
  <c r="Q51"/>
  <c r="S51"/>
  <c r="U51"/>
  <c r="W51"/>
  <c r="Y51"/>
  <c r="Q52"/>
  <c r="S52"/>
  <c r="U52"/>
  <c r="W52"/>
  <c r="Y52"/>
  <c r="Q53"/>
  <c r="S53"/>
  <c r="U53"/>
  <c r="W53"/>
  <c r="Y53"/>
  <c r="Q54"/>
  <c r="S54"/>
  <c r="U54"/>
  <c r="W54"/>
  <c r="Y54"/>
  <c r="Q55"/>
  <c r="S55"/>
  <c r="U55"/>
  <c r="W55"/>
  <c r="Y55"/>
  <c r="Q56"/>
  <c r="S56"/>
  <c r="U56"/>
  <c r="W56"/>
  <c r="Y56"/>
  <c r="Q57"/>
  <c r="S57"/>
  <c r="U57"/>
  <c r="W57"/>
  <c r="Y57"/>
  <c r="Q58"/>
  <c r="S58"/>
  <c r="U58"/>
  <c r="W58"/>
  <c r="Y58"/>
  <c r="Q59"/>
  <c r="S59"/>
  <c r="U59"/>
  <c r="W59"/>
  <c r="Y59"/>
  <c r="Q60"/>
  <c r="S60"/>
  <c r="U60"/>
  <c r="W60"/>
  <c r="Y60"/>
  <c r="Q61"/>
  <c r="S61"/>
  <c r="U61"/>
  <c r="W61"/>
  <c r="Y61"/>
  <c r="Q62"/>
  <c r="S62"/>
  <c r="U62"/>
  <c r="W62"/>
  <c r="Y62"/>
  <c r="Q63"/>
  <c r="S63"/>
  <c r="U63"/>
  <c r="W63"/>
  <c r="Y63"/>
  <c r="Q64"/>
  <c r="S64"/>
  <c r="U64"/>
  <c r="W64"/>
  <c r="Y64"/>
  <c r="Q65"/>
  <c r="S65"/>
  <c r="U65"/>
  <c r="W65"/>
  <c r="Y65"/>
  <c r="Q66"/>
  <c r="S66"/>
  <c r="U66"/>
  <c r="W66"/>
  <c r="Y66"/>
  <c r="Q67"/>
  <c r="S67"/>
  <c r="U67"/>
  <c r="W67"/>
  <c r="Y67"/>
  <c r="Q68"/>
  <c r="S68"/>
  <c r="U68"/>
  <c r="W68"/>
  <c r="Y68"/>
  <c r="Q69"/>
  <c r="S69"/>
  <c r="U69"/>
  <c r="W69"/>
  <c r="Y69"/>
  <c r="Q70"/>
  <c r="S70"/>
  <c r="U70"/>
  <c r="W70"/>
  <c r="Y70"/>
  <c r="Q71"/>
  <c r="S71"/>
  <c r="U71"/>
  <c r="W71"/>
  <c r="Y71"/>
  <c r="Q72"/>
  <c r="S72"/>
  <c r="U72"/>
  <c r="W72"/>
  <c r="Y72"/>
  <c r="Q73"/>
  <c r="S73"/>
  <c r="U73"/>
  <c r="W73"/>
  <c r="Y73"/>
  <c r="Q74"/>
  <c r="S74"/>
  <c r="U74"/>
  <c r="W74"/>
  <c r="Y74"/>
  <c r="Q75"/>
  <c r="S75"/>
  <c r="U75"/>
  <c r="W75"/>
  <c r="Y75"/>
  <c r="Q76"/>
  <c r="S76"/>
  <c r="U76"/>
  <c r="W76"/>
  <c r="Y76"/>
  <c r="Q77"/>
  <c r="S77"/>
  <c r="U77"/>
  <c r="W77"/>
  <c r="Y77"/>
  <c r="Q78"/>
  <c r="S78"/>
  <c r="U78"/>
  <c r="W78"/>
  <c r="Y78"/>
  <c r="Q79"/>
  <c r="S79"/>
  <c r="U79"/>
  <c r="W79"/>
  <c r="Y79"/>
  <c r="Q80"/>
  <c r="S80"/>
  <c r="U80"/>
  <c r="W80"/>
  <c r="Y80"/>
  <c r="Q81"/>
  <c r="S81"/>
  <c r="U81"/>
  <c r="W81"/>
  <c r="Y81"/>
  <c r="Q82"/>
  <c r="S82"/>
  <c r="U82"/>
  <c r="W82"/>
  <c r="Y82"/>
  <c r="Q83"/>
  <c r="S83"/>
  <c r="U83"/>
  <c r="W83"/>
  <c r="Y83"/>
  <c r="Q84"/>
  <c r="S84"/>
  <c r="U84"/>
  <c r="W84"/>
  <c r="Y84"/>
  <c r="Q85"/>
  <c r="S85"/>
  <c r="U85"/>
  <c r="W85"/>
  <c r="Y85"/>
  <c r="Q86"/>
  <c r="S86"/>
  <c r="U86"/>
  <c r="W86"/>
  <c r="Y86"/>
  <c r="Q87"/>
  <c r="S87"/>
  <c r="U87"/>
  <c r="W87"/>
  <c r="Y87"/>
  <c r="Q88"/>
  <c r="S88"/>
  <c r="U88"/>
  <c r="W88"/>
  <c r="Y88"/>
  <c r="Q89"/>
  <c r="S89"/>
  <c r="U89"/>
  <c r="W89"/>
  <c r="Y89"/>
  <c r="Q90"/>
  <c r="S90"/>
  <c r="U90"/>
  <c r="W90"/>
  <c r="Y90"/>
  <c r="Q91"/>
  <c r="S91"/>
  <c r="U91"/>
  <c r="W91"/>
  <c r="Y91"/>
  <c r="Q92"/>
  <c r="S92"/>
  <c r="U92"/>
  <c r="W92"/>
  <c r="Y92"/>
  <c r="Q93"/>
  <c r="S93"/>
  <c r="U93"/>
  <c r="W93"/>
  <c r="Y93"/>
  <c r="Q94"/>
  <c r="S94"/>
  <c r="U94"/>
  <c r="W94"/>
  <c r="Y94"/>
  <c r="Q95"/>
  <c r="S95"/>
  <c r="U95"/>
  <c r="W95"/>
  <c r="Y95"/>
  <c r="Q96"/>
  <c r="S96"/>
  <c r="U96"/>
  <c r="W96"/>
  <c r="Y96"/>
  <c r="Q97"/>
  <c r="S97"/>
  <c r="U97"/>
  <c r="W97"/>
  <c r="Y97"/>
  <c r="Q98"/>
  <c r="S98"/>
  <c r="U98"/>
  <c r="W98"/>
  <c r="Y98"/>
  <c r="Q99"/>
  <c r="S99"/>
  <c r="U99"/>
  <c r="W99"/>
  <c r="Y99"/>
  <c r="Q100"/>
  <c r="S100"/>
  <c r="U100"/>
  <c r="W100"/>
  <c r="Y100"/>
  <c r="Q101"/>
  <c r="S101"/>
  <c r="U101"/>
  <c r="W101"/>
  <c r="Y101"/>
  <c r="Q102"/>
  <c r="S102"/>
  <c r="U102"/>
  <c r="W102"/>
  <c r="Y102"/>
  <c r="Q103"/>
  <c r="S103"/>
  <c r="U103"/>
  <c r="W103"/>
  <c r="Y103"/>
  <c r="Q104"/>
  <c r="S104"/>
  <c r="U104"/>
  <c r="W104"/>
  <c r="Y104"/>
  <c r="Q105"/>
  <c r="S105"/>
  <c r="U105"/>
  <c r="W105"/>
  <c r="Y105"/>
  <c r="Q106"/>
  <c r="S106"/>
  <c r="U106"/>
  <c r="W106"/>
  <c r="Y106"/>
  <c r="Q107"/>
  <c r="S107"/>
  <c r="U107"/>
  <c r="W107"/>
  <c r="Y107"/>
  <c r="Q108"/>
  <c r="S108"/>
  <c r="U108"/>
  <c r="W108"/>
  <c r="Y108"/>
  <c r="Q109"/>
  <c r="S109"/>
  <c r="U109"/>
  <c r="W109"/>
  <c r="Y109"/>
  <c r="Q110"/>
  <c r="S110"/>
  <c r="U110"/>
  <c r="W110"/>
  <c r="Y110"/>
  <c r="Q111"/>
  <c r="S111"/>
  <c r="U111"/>
  <c r="W111"/>
  <c r="Y111"/>
  <c r="Q112"/>
  <c r="S112"/>
  <c r="U112"/>
  <c r="W112"/>
  <c r="Y112"/>
  <c r="Q113"/>
  <c r="S113"/>
  <c r="U113"/>
  <c r="W113"/>
  <c r="Y113"/>
  <c r="Q114"/>
  <c r="S114"/>
  <c r="U114"/>
  <c r="W114"/>
  <c r="Y114"/>
  <c r="Q115"/>
  <c r="S115"/>
  <c r="U115"/>
  <c r="W115"/>
  <c r="Y115"/>
  <c r="Q116"/>
  <c r="S116"/>
  <c r="U116"/>
  <c r="W116"/>
  <c r="Y116"/>
  <c r="Q117"/>
  <c r="S117"/>
  <c r="U117"/>
  <c r="W117"/>
  <c r="Y117"/>
  <c r="Q118"/>
  <c r="S118"/>
  <c r="U118"/>
  <c r="W118"/>
  <c r="Y118"/>
  <c r="Q119"/>
  <c r="S119"/>
  <c r="U119"/>
  <c r="W119"/>
  <c r="Y119"/>
  <c r="Q120"/>
  <c r="S120"/>
  <c r="U120"/>
  <c r="W120"/>
  <c r="Y120"/>
  <c r="Q121"/>
  <c r="S121"/>
  <c r="U121"/>
  <c r="W121"/>
  <c r="Y121"/>
  <c r="Q122"/>
  <c r="S122"/>
  <c r="U122"/>
  <c r="W122"/>
  <c r="Y122"/>
  <c r="Q123"/>
  <c r="S123"/>
  <c r="U123"/>
  <c r="W123"/>
  <c r="Y123"/>
  <c r="Q124"/>
  <c r="S124"/>
  <c r="U124"/>
  <c r="W124"/>
  <c r="Y124"/>
  <c r="Q125"/>
  <c r="S125"/>
  <c r="U125"/>
  <c r="W125"/>
  <c r="Y125"/>
  <c r="Q126"/>
  <c r="S126"/>
  <c r="U126"/>
  <c r="W126"/>
  <c r="Y126"/>
  <c r="Q127"/>
  <c r="S127"/>
  <c r="U127"/>
  <c r="W127"/>
  <c r="Y127"/>
  <c r="Q128"/>
  <c r="S128"/>
  <c r="U128"/>
  <c r="W128"/>
  <c r="Y128"/>
  <c r="Q129"/>
  <c r="S129"/>
  <c r="U129"/>
  <c r="W129"/>
  <c r="Y129"/>
  <c r="Q130"/>
  <c r="S130"/>
  <c r="U130"/>
  <c r="W130"/>
  <c r="Y130"/>
  <c r="Q131"/>
  <c r="S131"/>
  <c r="U131"/>
  <c r="W131"/>
  <c r="Y131"/>
  <c r="Q132"/>
  <c r="S132"/>
  <c r="U132"/>
  <c r="W132"/>
  <c r="Y132"/>
  <c r="Q133"/>
  <c r="S133"/>
  <c r="U133"/>
  <c r="W133"/>
  <c r="Y133"/>
  <c r="Q134"/>
  <c r="S134"/>
  <c r="U134"/>
  <c r="W134"/>
  <c r="Y134"/>
  <c r="Q135"/>
  <c r="S135"/>
  <c r="U135"/>
  <c r="W135"/>
  <c r="Y135"/>
  <c r="Q136"/>
  <c r="S136"/>
  <c r="U136"/>
  <c r="W136"/>
  <c r="Y136"/>
  <c r="Q137"/>
  <c r="S137"/>
  <c r="U137"/>
  <c r="W137"/>
  <c r="Y137"/>
  <c r="Q138"/>
  <c r="S138"/>
  <c r="U138"/>
  <c r="W138"/>
  <c r="Y138"/>
  <c r="Q139"/>
  <c r="S139"/>
  <c r="U139"/>
  <c r="W139"/>
  <c r="Y139"/>
  <c r="Q140"/>
  <c r="S140"/>
  <c r="U140"/>
  <c r="W140"/>
  <c r="Y140"/>
  <c r="Q141"/>
  <c r="S141"/>
  <c r="U141"/>
  <c r="W141"/>
  <c r="Y141"/>
  <c r="Q142"/>
  <c r="S142"/>
  <c r="U142"/>
  <c r="W142"/>
  <c r="Y142"/>
  <c r="Q143"/>
  <c r="S143"/>
  <c r="U143"/>
  <c r="W143"/>
  <c r="Y143"/>
  <c r="Q144"/>
  <c r="S144"/>
  <c r="U144"/>
  <c r="W144"/>
  <c r="Y144"/>
  <c r="Q145"/>
  <c r="S145"/>
  <c r="U145"/>
  <c r="W145"/>
  <c r="Y145"/>
  <c r="Q146"/>
  <c r="S146"/>
  <c r="U146"/>
  <c r="W146"/>
  <c r="Y146"/>
  <c r="Q147"/>
  <c r="S147"/>
  <c r="U147"/>
  <c r="W147"/>
  <c r="Y147"/>
  <c r="Q148"/>
  <c r="S148"/>
  <c r="U148"/>
  <c r="W148"/>
  <c r="Y148"/>
  <c r="Q149"/>
  <c r="S149"/>
  <c r="U149"/>
  <c r="W149"/>
  <c r="Y149"/>
  <c r="Q150"/>
  <c r="S150"/>
  <c r="U150"/>
  <c r="W150"/>
  <c r="Y150"/>
  <c r="Q151"/>
  <c r="S151"/>
  <c r="U151"/>
  <c r="W151"/>
  <c r="Y151"/>
  <c r="Q152"/>
  <c r="S152"/>
  <c r="U152"/>
  <c r="W152"/>
  <c r="Y152"/>
  <c r="Q153"/>
  <c r="S153"/>
  <c r="U153"/>
  <c r="W153"/>
  <c r="Y153"/>
  <c r="Q154"/>
  <c r="S154"/>
  <c r="U154"/>
  <c r="W154"/>
  <c r="Y154"/>
  <c r="Q155"/>
  <c r="S155"/>
  <c r="U155"/>
  <c r="W155"/>
  <c r="Y155"/>
  <c r="Q156"/>
  <c r="S156"/>
  <c r="U156"/>
  <c r="W156"/>
  <c r="Y156"/>
  <c r="Q157"/>
  <c r="S157"/>
  <c r="U157"/>
  <c r="W157"/>
  <c r="Y157"/>
  <c r="Q158"/>
  <c r="S158"/>
  <c r="U158"/>
  <c r="W158"/>
  <c r="Y158"/>
  <c r="Q159"/>
  <c r="S159"/>
  <c r="U159"/>
  <c r="W159"/>
  <c r="Y159"/>
  <c r="Q160"/>
  <c r="S160"/>
  <c r="U160"/>
  <c r="W160"/>
  <c r="Y160"/>
  <c r="Q161"/>
  <c r="S161"/>
  <c r="U161"/>
  <c r="W161"/>
  <c r="Y161"/>
  <c r="Q162"/>
  <c r="S162"/>
  <c r="U162"/>
  <c r="W162"/>
  <c r="Y162"/>
  <c r="Q163"/>
  <c r="S163"/>
  <c r="U163"/>
  <c r="W163"/>
  <c r="Y163"/>
  <c r="Q164"/>
  <c r="S164"/>
  <c r="U164"/>
  <c r="W164"/>
  <c r="Y164"/>
  <c r="Q165"/>
  <c r="S165"/>
  <c r="U165"/>
  <c r="W165"/>
  <c r="Y165"/>
  <c r="Q166"/>
  <c r="S166"/>
  <c r="U166"/>
  <c r="W166"/>
  <c r="Y166"/>
  <c r="Q167"/>
  <c r="S167"/>
  <c r="U167"/>
  <c r="W167"/>
  <c r="Y167"/>
  <c r="Q168"/>
  <c r="S168"/>
  <c r="U168"/>
  <c r="W168"/>
  <c r="Y168"/>
  <c r="Q169"/>
  <c r="S169"/>
  <c r="U169"/>
  <c r="W169"/>
  <c r="Y169"/>
  <c r="Q170"/>
  <c r="S170"/>
  <c r="U170"/>
  <c r="W170"/>
  <c r="Y170"/>
  <c r="Q171"/>
  <c r="S171"/>
  <c r="U171"/>
  <c r="W171"/>
  <c r="Y171"/>
  <c r="Q172"/>
  <c r="S172"/>
  <c r="U172"/>
  <c r="W172"/>
  <c r="Y172"/>
  <c r="Q173"/>
  <c r="S173"/>
  <c r="U173"/>
  <c r="W173"/>
  <c r="Y173"/>
  <c r="Q174"/>
  <c r="S174"/>
  <c r="U174"/>
  <c r="W174"/>
  <c r="Y174"/>
  <c r="Q175"/>
  <c r="S175"/>
  <c r="U175"/>
  <c r="W175"/>
  <c r="Y175"/>
  <c r="Q176"/>
  <c r="S176"/>
  <c r="U176"/>
  <c r="W176"/>
  <c r="Y176"/>
  <c r="Q177"/>
  <c r="S177"/>
  <c r="U177"/>
  <c r="W177"/>
  <c r="Y177"/>
  <c r="Q178"/>
  <c r="S178"/>
  <c r="U178"/>
  <c r="W178"/>
  <c r="Y178"/>
  <c r="Q179"/>
  <c r="S179"/>
  <c r="U179"/>
  <c r="W179"/>
  <c r="Y179"/>
  <c r="Q180"/>
  <c r="S180"/>
  <c r="U180"/>
  <c r="W180"/>
  <c r="Y180"/>
  <c r="Q181"/>
  <c r="S181"/>
  <c r="U181"/>
  <c r="W181"/>
  <c r="Y181"/>
  <c r="Q182"/>
  <c r="S182"/>
  <c r="U182"/>
  <c r="W182"/>
  <c r="Y182"/>
  <c r="Q183"/>
  <c r="S183"/>
  <c r="U183"/>
  <c r="W183"/>
  <c r="Y183"/>
  <c r="Q184"/>
  <c r="S184"/>
  <c r="U184"/>
  <c r="W184"/>
  <c r="Y184"/>
  <c r="Q185"/>
  <c r="S185"/>
  <c r="U185"/>
  <c r="W185"/>
  <c r="Y185"/>
  <c r="Q186"/>
  <c r="S186"/>
  <c r="U186"/>
  <c r="W186"/>
  <c r="Y186"/>
  <c r="Q187"/>
  <c r="S187"/>
  <c r="U187"/>
  <c r="W187"/>
  <c r="Y187"/>
  <c r="Q188"/>
  <c r="S188"/>
  <c r="U188"/>
  <c r="W188"/>
  <c r="Y188"/>
  <c r="Q189"/>
  <c r="S189"/>
  <c r="U189"/>
  <c r="W189"/>
  <c r="Y189"/>
  <c r="Q190"/>
  <c r="S190"/>
  <c r="U190"/>
  <c r="W190"/>
  <c r="Y190"/>
  <c r="Q191"/>
  <c r="S191"/>
  <c r="U191"/>
  <c r="W191"/>
  <c r="Y191"/>
  <c r="Q192"/>
  <c r="S192"/>
  <c r="U192"/>
  <c r="W192"/>
  <c r="Y192"/>
  <c r="Q193"/>
  <c r="S193"/>
  <c r="U193"/>
  <c r="W193"/>
  <c r="Y193"/>
  <c r="Q194"/>
  <c r="S194"/>
  <c r="U194"/>
  <c r="W194"/>
  <c r="Y194"/>
  <c r="Q195"/>
  <c r="S195"/>
  <c r="U195"/>
  <c r="W195"/>
  <c r="Y195"/>
  <c r="Q196"/>
  <c r="S196"/>
  <c r="U196"/>
  <c r="W196"/>
  <c r="Y196"/>
  <c r="Q197"/>
  <c r="S197"/>
  <c r="U197"/>
  <c r="W197"/>
  <c r="Y197"/>
  <c r="Q198"/>
  <c r="S198"/>
  <c r="U198"/>
  <c r="W198"/>
  <c r="Y198"/>
  <c r="Q199"/>
  <c r="S199"/>
  <c r="U199"/>
  <c r="W199"/>
  <c r="Y199"/>
  <c r="Q200"/>
  <c r="S200"/>
  <c r="U200"/>
  <c r="W200"/>
  <c r="Y200"/>
  <c r="Q201"/>
  <c r="S201"/>
  <c r="U201"/>
  <c r="W201"/>
  <c r="Y201"/>
  <c r="Q202"/>
  <c r="S202"/>
  <c r="U202"/>
  <c r="W202"/>
  <c r="Y202"/>
  <c r="Q203"/>
  <c r="S203"/>
  <c r="U203"/>
  <c r="W203"/>
  <c r="Y203"/>
  <c r="Q204"/>
  <c r="S204"/>
  <c r="U204"/>
  <c r="W204"/>
  <c r="Y204"/>
  <c r="Q205"/>
  <c r="S205"/>
  <c r="U205"/>
  <c r="W205"/>
  <c r="Y205"/>
  <c r="Q206"/>
  <c r="S206"/>
  <c r="U206"/>
  <c r="W206"/>
  <c r="Y206"/>
  <c r="Q207"/>
  <c r="S207"/>
  <c r="U207"/>
  <c r="W207"/>
  <c r="Y207"/>
  <c r="Q208"/>
  <c r="S208"/>
  <c r="U208"/>
  <c r="W208"/>
  <c r="Y208"/>
  <c r="Q209"/>
  <c r="S209"/>
  <c r="U209"/>
  <c r="W209"/>
  <c r="Y209"/>
  <c r="Q210"/>
  <c r="S210"/>
  <c r="U210"/>
  <c r="W210"/>
  <c r="Y210"/>
  <c r="Q211"/>
  <c r="S211"/>
  <c r="U211"/>
  <c r="W211"/>
  <c r="Y211"/>
  <c r="Q212"/>
  <c r="S212"/>
  <c r="U212"/>
  <c r="W212"/>
  <c r="Y212"/>
  <c r="Q213"/>
  <c r="S213"/>
  <c r="U213"/>
  <c r="W213"/>
  <c r="Y213"/>
  <c r="Q214"/>
  <c r="S214"/>
  <c r="U214"/>
  <c r="W214"/>
  <c r="Y214"/>
  <c r="Q215"/>
  <c r="S215"/>
  <c r="U215"/>
  <c r="W215"/>
  <c r="Y215"/>
  <c r="Q216"/>
  <c r="S216"/>
  <c r="U216"/>
  <c r="W216"/>
  <c r="Y216"/>
  <c r="Q217"/>
  <c r="S217"/>
  <c r="U217"/>
  <c r="W217"/>
  <c r="Y217"/>
  <c r="Q218"/>
  <c r="S218"/>
  <c r="U218"/>
  <c r="W218"/>
  <c r="Y218"/>
  <c r="Q219"/>
  <c r="S219"/>
  <c r="U219"/>
  <c r="W219"/>
  <c r="Y219"/>
  <c r="Q220"/>
  <c r="S220"/>
  <c r="U220"/>
  <c r="W220"/>
  <c r="Y220"/>
  <c r="Q221"/>
  <c r="S221"/>
  <c r="U221"/>
  <c r="W221"/>
  <c r="Y221"/>
  <c r="Q222"/>
  <c r="S222"/>
  <c r="U222"/>
  <c r="W222"/>
  <c r="Y222"/>
  <c r="Q223"/>
  <c r="S223"/>
  <c r="U223"/>
  <c r="W223"/>
  <c r="Y223"/>
  <c r="Q224"/>
  <c r="S224"/>
  <c r="U224"/>
  <c r="W224"/>
  <c r="Y224"/>
  <c r="Q225"/>
  <c r="S225"/>
  <c r="U225"/>
  <c r="W225"/>
  <c r="Y225"/>
  <c r="Q226"/>
  <c r="S226"/>
  <c r="U226"/>
  <c r="W226"/>
  <c r="Y226"/>
  <c r="Q227"/>
  <c r="S227"/>
  <c r="U227"/>
  <c r="W227"/>
  <c r="Y227"/>
  <c r="Q228"/>
  <c r="S228"/>
  <c r="U228"/>
  <c r="W228"/>
  <c r="Y228"/>
  <c r="Q229"/>
  <c r="S229"/>
  <c r="U229"/>
  <c r="W229"/>
  <c r="Y229"/>
  <c r="Q230"/>
  <c r="S230"/>
  <c r="U230"/>
  <c r="W230"/>
  <c r="Y230"/>
  <c r="Q231"/>
  <c r="S231"/>
  <c r="U231"/>
  <c r="W231"/>
  <c r="Y231"/>
  <c r="Q232"/>
  <c r="S232"/>
  <c r="U232"/>
  <c r="W232"/>
  <c r="Y232"/>
  <c r="Q233"/>
  <c r="S233"/>
  <c r="U233"/>
  <c r="W233"/>
  <c r="Y233"/>
  <c r="Q234"/>
  <c r="S234"/>
  <c r="U234"/>
  <c r="W234"/>
  <c r="Y234"/>
  <c r="Q235"/>
  <c r="S235"/>
  <c r="U235"/>
  <c r="W235"/>
  <c r="Y235"/>
  <c r="Q236"/>
  <c r="S236"/>
  <c r="U236"/>
  <c r="W236"/>
  <c r="Y236"/>
  <c r="Q237"/>
  <c r="S237"/>
  <c r="U237"/>
  <c r="W237"/>
  <c r="Y237"/>
  <c r="Q238"/>
  <c r="S238"/>
  <c r="U238"/>
  <c r="W238"/>
  <c r="Y238"/>
  <c r="Q239"/>
  <c r="S239"/>
  <c r="U239"/>
  <c r="W239"/>
  <c r="Y239"/>
  <c r="Q240"/>
  <c r="S240"/>
  <c r="U240"/>
  <c r="W240"/>
  <c r="Y240"/>
  <c r="Q241"/>
  <c r="S241"/>
  <c r="U241"/>
  <c r="W241"/>
  <c r="Y241"/>
  <c r="Q242"/>
  <c r="S242"/>
  <c r="U242"/>
  <c r="W242"/>
  <c r="Y242"/>
  <c r="Q243"/>
  <c r="S243"/>
  <c r="U243"/>
  <c r="W243"/>
  <c r="Y243"/>
  <c r="Q244"/>
  <c r="S244"/>
  <c r="U244"/>
  <c r="W244"/>
  <c r="Y244"/>
  <c r="Q245"/>
  <c r="S245"/>
  <c r="U245"/>
  <c r="W245"/>
  <c r="Y245"/>
  <c r="Q246"/>
  <c r="S246"/>
  <c r="U246"/>
  <c r="W246"/>
  <c r="Y246"/>
  <c r="Q247"/>
  <c r="S247"/>
  <c r="U247"/>
  <c r="W247"/>
  <c r="Y247"/>
  <c r="Q248"/>
  <c r="S248"/>
  <c r="U248"/>
  <c r="W248"/>
  <c r="Y248"/>
  <c r="Q249"/>
  <c r="S249"/>
  <c r="U249"/>
  <c r="W249"/>
  <c r="Y249"/>
  <c r="Q250"/>
  <c r="S250"/>
  <c r="U250"/>
  <c r="W250"/>
  <c r="Y250"/>
  <c r="Q251"/>
  <c r="S251"/>
  <c r="U251"/>
  <c r="W251"/>
  <c r="Y251"/>
  <c r="Q252"/>
  <c r="S252"/>
  <c r="U252"/>
  <c r="W252"/>
  <c r="Y252"/>
  <c r="Q253"/>
  <c r="S253"/>
  <c r="U253"/>
  <c r="W253"/>
  <c r="Y253"/>
  <c r="Q254"/>
  <c r="S254"/>
  <c r="U254"/>
  <c r="W254"/>
  <c r="Y254"/>
  <c r="Q255"/>
  <c r="S255"/>
  <c r="U255"/>
  <c r="W255"/>
  <c r="Y255"/>
  <c r="Q256"/>
  <c r="S256"/>
  <c r="U256"/>
  <c r="W256"/>
  <c r="Y256"/>
  <c r="Q257"/>
  <c r="S257"/>
  <c r="U257"/>
  <c r="W257"/>
  <c r="Y257"/>
  <c r="Q258"/>
  <c r="S258"/>
  <c r="U258"/>
  <c r="W258"/>
  <c r="Y258"/>
  <c r="Q259"/>
  <c r="S259"/>
  <c r="U259"/>
  <c r="W259"/>
  <c r="Y259"/>
  <c r="Q260"/>
  <c r="S260"/>
  <c r="U260"/>
  <c r="W260"/>
  <c r="Y260"/>
  <c r="Q261"/>
  <c r="S261"/>
  <c r="U261"/>
  <c r="W261"/>
  <c r="Y261"/>
  <c r="Q262"/>
  <c r="S262"/>
  <c r="U262"/>
  <c r="W262"/>
  <c r="Y262"/>
  <c r="Q263"/>
  <c r="S263"/>
  <c r="U263"/>
  <c r="W263"/>
  <c r="Y263"/>
  <c r="Q264"/>
  <c r="S264"/>
  <c r="U264"/>
  <c r="W264"/>
  <c r="Y264"/>
  <c r="Q265"/>
  <c r="S265"/>
  <c r="U265"/>
  <c r="W265"/>
  <c r="Y265"/>
  <c r="Q266"/>
  <c r="S266"/>
  <c r="U266"/>
  <c r="W266"/>
  <c r="Y266"/>
  <c r="Q267"/>
  <c r="S267"/>
  <c r="U267"/>
  <c r="W267"/>
  <c r="Y267"/>
  <c r="Q268"/>
  <c r="S268"/>
  <c r="U268"/>
  <c r="W268"/>
  <c r="Y268"/>
  <c r="Q269"/>
  <c r="S269"/>
  <c r="U269"/>
  <c r="W269"/>
  <c r="Y269"/>
  <c r="Q270"/>
  <c r="S270"/>
  <c r="U270"/>
  <c r="W270"/>
  <c r="Y270"/>
  <c r="Q271"/>
  <c r="S271"/>
  <c r="U271"/>
  <c r="W271"/>
  <c r="Y271"/>
  <c r="Q272"/>
  <c r="S272"/>
  <c r="U272"/>
  <c r="W272"/>
  <c r="Y272"/>
  <c r="Q273"/>
  <c r="S273"/>
  <c r="U273"/>
  <c r="W273"/>
  <c r="Y273"/>
  <c r="Q274"/>
  <c r="S274"/>
  <c r="U274"/>
  <c r="W274"/>
  <c r="Y274"/>
  <c r="Q275"/>
  <c r="S275"/>
  <c r="U275"/>
  <c r="W275"/>
  <c r="Y275"/>
  <c r="Q276"/>
  <c r="S276"/>
  <c r="U276"/>
  <c r="W276"/>
  <c r="Y276"/>
  <c r="Q277"/>
  <c r="S277"/>
  <c r="U277"/>
  <c r="W277"/>
  <c r="Y277"/>
  <c r="Q278"/>
  <c r="S278"/>
  <c r="U278"/>
  <c r="W278"/>
  <c r="Y278"/>
  <c r="Q279"/>
  <c r="S279"/>
  <c r="U279"/>
  <c r="W279"/>
  <c r="Y279"/>
  <c r="Q280"/>
  <c r="S280"/>
  <c r="U280"/>
  <c r="W280"/>
  <c r="Y280"/>
  <c r="Q281"/>
  <c r="S281"/>
  <c r="U281"/>
  <c r="W281"/>
  <c r="Y281"/>
  <c r="Q282"/>
  <c r="S282"/>
  <c r="U282"/>
  <c r="W282"/>
  <c r="Y282"/>
  <c r="Q283"/>
  <c r="S283"/>
  <c r="U283"/>
  <c r="W283"/>
  <c r="Y283"/>
  <c r="Q284"/>
  <c r="S284"/>
  <c r="U284"/>
  <c r="W284"/>
  <c r="Y284"/>
  <c r="Q285"/>
  <c r="S285"/>
  <c r="U285"/>
  <c r="W285"/>
  <c r="Y285"/>
  <c r="Q286"/>
  <c r="S286"/>
  <c r="U286"/>
  <c r="W286"/>
  <c r="Y286"/>
  <c r="Q287"/>
  <c r="S287"/>
  <c r="U287"/>
  <c r="W287"/>
  <c r="Y287"/>
  <c r="Q288"/>
  <c r="S288"/>
  <c r="U288"/>
  <c r="W288"/>
  <c r="Y288"/>
  <c r="Q289"/>
  <c r="S289"/>
  <c r="U289"/>
  <c r="W289"/>
  <c r="Y289"/>
  <c r="Q290"/>
  <c r="S290"/>
  <c r="U290"/>
  <c r="W290"/>
  <c r="Y290"/>
  <c r="Q291"/>
  <c r="S291"/>
  <c r="U291"/>
  <c r="W291"/>
  <c r="Y291"/>
  <c r="Q292"/>
  <c r="S292"/>
  <c r="U292"/>
  <c r="W292"/>
  <c r="Y292"/>
  <c r="Q293"/>
  <c r="S293"/>
  <c r="U293"/>
  <c r="W293"/>
  <c r="Y293"/>
  <c r="Q294"/>
  <c r="S294"/>
  <c r="U294"/>
  <c r="W294"/>
  <c r="Y294"/>
  <c r="Q295"/>
  <c r="S295"/>
  <c r="U295"/>
  <c r="W295"/>
  <c r="Y295"/>
  <c r="Q296"/>
  <c r="S296"/>
  <c r="U296"/>
  <c r="W296"/>
  <c r="Y296"/>
  <c r="Q297"/>
  <c r="S297"/>
  <c r="U297"/>
  <c r="W297"/>
  <c r="Y297"/>
  <c r="Q298"/>
  <c r="S298"/>
  <c r="U298"/>
  <c r="W298"/>
  <c r="Y298"/>
  <c r="Q299"/>
  <c r="S299"/>
  <c r="U299"/>
  <c r="W299"/>
  <c r="Y299"/>
  <c r="Q300"/>
  <c r="S300"/>
  <c r="U300"/>
  <c r="W300"/>
  <c r="Y300"/>
  <c r="Q301"/>
  <c r="S301"/>
  <c r="U301"/>
  <c r="W301"/>
  <c r="Y301"/>
  <c r="Q302"/>
  <c r="S302"/>
  <c r="U302"/>
  <c r="W302"/>
  <c r="Y302"/>
  <c r="Q303"/>
  <c r="S303"/>
  <c r="U303"/>
  <c r="W303"/>
  <c r="Y303"/>
  <c r="Q304"/>
  <c r="S304"/>
  <c r="U304"/>
  <c r="W304"/>
  <c r="Y304"/>
  <c r="Q305"/>
  <c r="S305"/>
  <c r="U305"/>
  <c r="W305"/>
  <c r="Y305"/>
  <c r="Q306"/>
  <c r="S306"/>
  <c r="U306"/>
  <c r="W306"/>
  <c r="Y306"/>
  <c r="Q307"/>
  <c r="S307"/>
  <c r="U307"/>
  <c r="W307"/>
  <c r="Y307"/>
  <c r="Q308"/>
  <c r="S308"/>
  <c r="U308"/>
  <c r="W308"/>
  <c r="Y308"/>
  <c r="Q309"/>
  <c r="S309"/>
  <c r="U309"/>
  <c r="W309"/>
  <c r="Y309"/>
  <c r="Q310"/>
  <c r="S310"/>
  <c r="U310"/>
  <c r="W310"/>
  <c r="Y310"/>
  <c r="Q311"/>
  <c r="S311"/>
  <c r="U311"/>
  <c r="W311"/>
  <c r="Y311"/>
  <c r="Q312"/>
  <c r="S312"/>
  <c r="U312"/>
  <c r="W312"/>
  <c r="Y312"/>
  <c r="Q313"/>
  <c r="S313"/>
  <c r="U313"/>
  <c r="W313"/>
  <c r="Y313"/>
  <c r="Q314"/>
  <c r="S314"/>
  <c r="U314"/>
  <c r="W314"/>
  <c r="Y314"/>
  <c r="Q315"/>
  <c r="S315"/>
  <c r="U315"/>
  <c r="W315"/>
  <c r="Y315"/>
  <c r="Q316"/>
  <c r="S316"/>
  <c r="U316"/>
  <c r="W316"/>
  <c r="Y316"/>
  <c r="Q317"/>
  <c r="S317"/>
  <c r="U317"/>
  <c r="W317"/>
  <c r="Y317"/>
  <c r="Q318"/>
  <c r="S318"/>
  <c r="U318"/>
  <c r="W318"/>
  <c r="Y318"/>
  <c r="Q319"/>
  <c r="S319"/>
  <c r="U319"/>
  <c r="W319"/>
  <c r="Y319"/>
  <c r="Q320"/>
  <c r="S320"/>
  <c r="U320"/>
  <c r="W320"/>
  <c r="Y320"/>
  <c r="Q321"/>
  <c r="S321"/>
  <c r="U321"/>
  <c r="W321"/>
  <c r="Y321"/>
  <c r="G251"/>
  <c r="I251"/>
  <c r="K251"/>
  <c r="M251"/>
  <c r="O251"/>
  <c r="G252"/>
  <c r="I252"/>
  <c r="K252"/>
  <c r="M252"/>
  <c r="O252"/>
  <c r="G253"/>
  <c r="I253"/>
  <c r="K253"/>
  <c r="M253"/>
  <c r="O253"/>
  <c r="G254"/>
  <c r="I254"/>
  <c r="K254"/>
  <c r="M254"/>
  <c r="O254"/>
  <c r="G255"/>
  <c r="I255"/>
  <c r="K255"/>
  <c r="M255"/>
  <c r="O255"/>
  <c r="G256"/>
  <c r="I256"/>
  <c r="K256"/>
  <c r="M256"/>
  <c r="O256"/>
  <c r="G257"/>
  <c r="I257"/>
  <c r="K257"/>
  <c r="M257"/>
  <c r="O257"/>
  <c r="G258"/>
  <c r="I258"/>
  <c r="K258"/>
  <c r="M258"/>
  <c r="O258"/>
  <c r="G259"/>
  <c r="I259"/>
  <c r="K259"/>
  <c r="M259"/>
  <c r="O259"/>
  <c r="G260"/>
  <c r="I260"/>
  <c r="K260"/>
  <c r="M260"/>
  <c r="O260"/>
  <c r="G261"/>
  <c r="I261"/>
  <c r="K261"/>
  <c r="M261"/>
  <c r="O261"/>
  <c r="G262"/>
  <c r="I262"/>
  <c r="K262"/>
  <c r="M262"/>
  <c r="O262"/>
  <c r="G263"/>
  <c r="I263"/>
  <c r="K263"/>
  <c r="M263"/>
  <c r="O263"/>
  <c r="G264"/>
  <c r="I264"/>
  <c r="K264"/>
  <c r="M264"/>
  <c r="O264"/>
  <c r="G265"/>
  <c r="I265"/>
  <c r="K265"/>
  <c r="M265"/>
  <c r="O265"/>
  <c r="G266"/>
  <c r="I266"/>
  <c r="K266"/>
  <c r="M266"/>
  <c r="O266"/>
  <c r="G267"/>
  <c r="I267"/>
  <c r="K267"/>
  <c r="M267"/>
  <c r="O267"/>
  <c r="G268"/>
  <c r="I268"/>
  <c r="K268"/>
  <c r="M268"/>
  <c r="O268"/>
  <c r="G269"/>
  <c r="I269"/>
  <c r="K269"/>
  <c r="M269"/>
  <c r="O269"/>
  <c r="G270"/>
  <c r="I270"/>
  <c r="K270"/>
  <c r="M270"/>
  <c r="O270"/>
  <c r="G271"/>
  <c r="I271"/>
  <c r="K271"/>
  <c r="M271"/>
  <c r="O271"/>
  <c r="G272"/>
  <c r="I272"/>
  <c r="K272"/>
  <c r="M272"/>
  <c r="O272"/>
  <c r="G273"/>
  <c r="I273"/>
  <c r="K273"/>
  <c r="M273"/>
  <c r="O273"/>
  <c r="G274"/>
  <c r="I274"/>
  <c r="K274"/>
  <c r="M274"/>
  <c r="O274"/>
  <c r="G275"/>
  <c r="I275"/>
  <c r="K275"/>
  <c r="M275"/>
  <c r="O275"/>
  <c r="G276"/>
  <c r="I276"/>
  <c r="K276"/>
  <c r="M276"/>
  <c r="O276"/>
  <c r="G277"/>
  <c r="I277"/>
  <c r="K277"/>
  <c r="M277"/>
  <c r="O277"/>
  <c r="G278"/>
  <c r="I278"/>
  <c r="K278"/>
  <c r="M278"/>
  <c r="O278"/>
  <c r="G279"/>
  <c r="I279"/>
  <c r="K279"/>
  <c r="M279"/>
  <c r="O279"/>
  <c r="G280"/>
  <c r="I280"/>
  <c r="K280"/>
  <c r="M280"/>
  <c r="O280"/>
  <c r="G281"/>
  <c r="I281"/>
  <c r="K281"/>
  <c r="M281"/>
  <c r="O281"/>
  <c r="G282"/>
  <c r="I282"/>
  <c r="K282"/>
  <c r="M282"/>
  <c r="O282"/>
  <c r="G283"/>
  <c r="I283"/>
  <c r="K283"/>
  <c r="M283"/>
  <c r="O283"/>
  <c r="G284"/>
  <c r="I284"/>
  <c r="K284"/>
  <c r="M284"/>
  <c r="O284"/>
  <c r="G285"/>
  <c r="I285"/>
  <c r="K285"/>
  <c r="M285"/>
  <c r="O285"/>
  <c r="G286"/>
  <c r="I286"/>
  <c r="K286"/>
  <c r="M286"/>
  <c r="O286"/>
  <c r="G287"/>
  <c r="I287"/>
  <c r="K287"/>
  <c r="M287"/>
  <c r="O287"/>
  <c r="G288"/>
  <c r="I288"/>
  <c r="K288"/>
  <c r="M288"/>
  <c r="O288"/>
  <c r="G289"/>
  <c r="I289"/>
  <c r="K289"/>
  <c r="M289"/>
  <c r="O289"/>
  <c r="G290"/>
  <c r="I290"/>
  <c r="K290"/>
  <c r="M290"/>
  <c r="O290"/>
  <c r="G291"/>
  <c r="I291"/>
  <c r="K291"/>
  <c r="M291"/>
  <c r="O291"/>
  <c r="G292"/>
  <c r="I292"/>
  <c r="K292"/>
  <c r="M292"/>
  <c r="O292"/>
  <c r="G293"/>
  <c r="I293"/>
  <c r="K293"/>
  <c r="M293"/>
  <c r="O293"/>
  <c r="G294"/>
  <c r="I294"/>
  <c r="K294"/>
  <c r="M294"/>
  <c r="O294"/>
  <c r="G295"/>
  <c r="I295"/>
  <c r="K295"/>
  <c r="M295"/>
  <c r="O295"/>
  <c r="G296"/>
  <c r="I296"/>
  <c r="K296"/>
  <c r="M296"/>
  <c r="O296"/>
  <c r="G297"/>
  <c r="I297"/>
  <c r="K297"/>
  <c r="M297"/>
  <c r="O297"/>
  <c r="G298"/>
  <c r="I298"/>
  <c r="K298"/>
  <c r="M298"/>
  <c r="O298"/>
  <c r="G299"/>
  <c r="I299"/>
  <c r="K299"/>
  <c r="M299"/>
  <c r="O299"/>
  <c r="G300"/>
  <c r="I300"/>
  <c r="K300"/>
  <c r="M300"/>
  <c r="O300"/>
  <c r="G301"/>
  <c r="I301"/>
  <c r="K301"/>
  <c r="M301"/>
  <c r="O301"/>
  <c r="G302"/>
  <c r="I302"/>
  <c r="K302"/>
  <c r="M302"/>
  <c r="O302"/>
  <c r="G303"/>
  <c r="I303"/>
  <c r="K303"/>
  <c r="M303"/>
  <c r="O303"/>
  <c r="G304"/>
  <c r="I304"/>
  <c r="K304"/>
  <c r="M304"/>
  <c r="O304"/>
  <c r="G305"/>
  <c r="I305"/>
  <c r="K305"/>
  <c r="M305"/>
  <c r="O305"/>
  <c r="G306"/>
  <c r="I306"/>
  <c r="K306"/>
  <c r="M306"/>
  <c r="O306"/>
  <c r="G307"/>
  <c r="I307"/>
  <c r="K307"/>
  <c r="M307"/>
  <c r="O307"/>
  <c r="G308"/>
  <c r="I308"/>
  <c r="K308"/>
  <c r="M308"/>
  <c r="O308"/>
  <c r="G309"/>
  <c r="I309"/>
  <c r="K309"/>
  <c r="M309"/>
  <c r="O309"/>
  <c r="G310"/>
  <c r="I310"/>
  <c r="K310"/>
  <c r="M310"/>
  <c r="O310"/>
  <c r="G311"/>
  <c r="I311"/>
  <c r="K311"/>
  <c r="M311"/>
  <c r="O311"/>
  <c r="G312"/>
  <c r="I312"/>
  <c r="K312"/>
  <c r="M312"/>
  <c r="O312"/>
  <c r="G313"/>
  <c r="I313"/>
  <c r="K313"/>
  <c r="M313"/>
  <c r="O313"/>
  <c r="G314"/>
  <c r="I314"/>
  <c r="K314"/>
  <c r="M314"/>
  <c r="O314"/>
  <c r="G315"/>
  <c r="I315"/>
  <c r="K315"/>
  <c r="M315"/>
  <c r="O315"/>
  <c r="G316"/>
  <c r="I316"/>
  <c r="K316"/>
  <c r="M316"/>
  <c r="O316"/>
  <c r="G317"/>
  <c r="I317"/>
  <c r="K317"/>
  <c r="M317"/>
  <c r="O317"/>
  <c r="G318"/>
  <c r="I318"/>
  <c r="K318"/>
  <c r="M318"/>
  <c r="O318"/>
  <c r="G319"/>
  <c r="I319"/>
  <c r="K319"/>
  <c r="M319"/>
  <c r="O319"/>
  <c r="G320"/>
  <c r="I320"/>
  <c r="K320"/>
  <c r="M320"/>
  <c r="O320"/>
  <c r="G321"/>
  <c r="I321"/>
  <c r="K321"/>
  <c r="M321"/>
  <c r="O321"/>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G5"/>
  <c r="I5"/>
  <c r="K5"/>
  <c r="M5"/>
  <c r="O5"/>
  <c r="G6"/>
  <c r="I6"/>
  <c r="K6"/>
  <c r="M6"/>
  <c r="O6"/>
  <c r="G7"/>
  <c r="I7"/>
  <c r="K7"/>
  <c r="M7"/>
  <c r="O7"/>
  <c r="G8"/>
  <c r="I8"/>
  <c r="K8"/>
  <c r="M8"/>
  <c r="O8"/>
  <c r="G9"/>
  <c r="I9"/>
  <c r="K9"/>
  <c r="M9"/>
  <c r="O9"/>
  <c r="G10"/>
  <c r="I10"/>
  <c r="K10"/>
  <c r="M10"/>
  <c r="O10"/>
  <c r="G11"/>
  <c r="I11"/>
  <c r="K11"/>
  <c r="M11"/>
  <c r="O11"/>
  <c r="G12"/>
  <c r="I12"/>
  <c r="K12"/>
  <c r="M12"/>
  <c r="O12"/>
  <c r="G13"/>
  <c r="I13"/>
  <c r="K13"/>
  <c r="M13"/>
  <c r="O13"/>
  <c r="G14"/>
  <c r="I14"/>
  <c r="K14"/>
  <c r="M14"/>
  <c r="O14"/>
  <c r="G15"/>
  <c r="I15"/>
  <c r="K15"/>
  <c r="M15"/>
  <c r="O15"/>
  <c r="G16"/>
  <c r="I16"/>
  <c r="K16"/>
  <c r="M16"/>
  <c r="O16"/>
  <c r="G17"/>
  <c r="I17"/>
  <c r="K17"/>
  <c r="M17"/>
  <c r="O17"/>
  <c r="G18"/>
  <c r="I18"/>
  <c r="K18"/>
  <c r="M18"/>
  <c r="O18"/>
  <c r="G19"/>
  <c r="I19"/>
  <c r="K19"/>
  <c r="M19"/>
  <c r="O19"/>
  <c r="G20"/>
  <c r="I20"/>
  <c r="K20"/>
  <c r="M20"/>
  <c r="O20"/>
  <c r="G21"/>
  <c r="I21"/>
  <c r="K21"/>
  <c r="M21"/>
  <c r="O21"/>
  <c r="G22"/>
  <c r="I22"/>
  <c r="K22"/>
  <c r="M22"/>
  <c r="O22"/>
  <c r="G23"/>
  <c r="I23"/>
  <c r="K23"/>
  <c r="M23"/>
  <c r="O23"/>
  <c r="G24"/>
  <c r="I24"/>
  <c r="K24"/>
  <c r="M24"/>
  <c r="O24"/>
  <c r="G25"/>
  <c r="I25"/>
  <c r="K25"/>
  <c r="M25"/>
  <c r="O25"/>
  <c r="G26"/>
  <c r="I26"/>
  <c r="K26"/>
  <c r="M26"/>
  <c r="O26"/>
  <c r="G27"/>
  <c r="I27"/>
  <c r="K27"/>
  <c r="M27"/>
  <c r="O27"/>
  <c r="G28"/>
  <c r="I28"/>
  <c r="K28"/>
  <c r="M28"/>
  <c r="O28"/>
  <c r="G29"/>
  <c r="I29"/>
  <c r="K29"/>
  <c r="M29"/>
  <c r="O29"/>
  <c r="G30"/>
  <c r="I30"/>
  <c r="K30"/>
  <c r="M30"/>
  <c r="O30"/>
  <c r="G31"/>
  <c r="I31"/>
  <c r="K31"/>
  <c r="M31"/>
  <c r="O31"/>
  <c r="G32"/>
  <c r="I32"/>
  <c r="K32"/>
  <c r="M32"/>
  <c r="O32"/>
  <c r="G33"/>
  <c r="I33"/>
  <c r="K33"/>
  <c r="M33"/>
  <c r="O33"/>
  <c r="G34"/>
  <c r="I34"/>
  <c r="K34"/>
  <c r="M34"/>
  <c r="O34"/>
  <c r="G35"/>
  <c r="I35"/>
  <c r="K35"/>
  <c r="M35"/>
  <c r="O35"/>
  <c r="G36"/>
  <c r="I36"/>
  <c r="K36"/>
  <c r="M36"/>
  <c r="O36"/>
  <c r="G37"/>
  <c r="I37"/>
  <c r="K37"/>
  <c r="M37"/>
  <c r="O37"/>
  <c r="G38"/>
  <c r="I38"/>
  <c r="K38"/>
  <c r="M38"/>
  <c r="O38"/>
  <c r="G39"/>
  <c r="I39"/>
  <c r="K39"/>
  <c r="M39"/>
  <c r="O39"/>
  <c r="G40"/>
  <c r="I40"/>
  <c r="K40"/>
  <c r="M40"/>
  <c r="O40"/>
  <c r="G41"/>
  <c r="I41"/>
  <c r="K41"/>
  <c r="M41"/>
  <c r="O41"/>
  <c r="G42"/>
  <c r="I42"/>
  <c r="K42"/>
  <c r="M42"/>
  <c r="O42"/>
  <c r="G43"/>
  <c r="I43"/>
  <c r="K43"/>
  <c r="M43"/>
  <c r="O43"/>
  <c r="G44"/>
  <c r="I44"/>
  <c r="K44"/>
  <c r="M44"/>
  <c r="O44"/>
  <c r="G45"/>
  <c r="I45"/>
  <c r="K45"/>
  <c r="M45"/>
  <c r="O45"/>
  <c r="G46"/>
  <c r="I46"/>
  <c r="K46"/>
  <c r="M46"/>
  <c r="O46"/>
  <c r="G47"/>
  <c r="I47"/>
  <c r="K47"/>
  <c r="M47"/>
  <c r="O47"/>
  <c r="G48"/>
  <c r="I48"/>
  <c r="K48"/>
  <c r="M48"/>
  <c r="O48"/>
  <c r="G49"/>
  <c r="I49"/>
  <c r="K49"/>
  <c r="M49"/>
  <c r="O49"/>
  <c r="G50"/>
  <c r="I50"/>
  <c r="K50"/>
  <c r="M50"/>
  <c r="O50"/>
  <c r="G51"/>
  <c r="I51"/>
  <c r="K51"/>
  <c r="M51"/>
  <c r="O51"/>
  <c r="G52"/>
  <c r="I52"/>
  <c r="K52"/>
  <c r="M52"/>
  <c r="O52"/>
  <c r="G53"/>
  <c r="I53"/>
  <c r="K53"/>
  <c r="M53"/>
  <c r="O53"/>
  <c r="G54"/>
  <c r="I54"/>
  <c r="K54"/>
  <c r="M54"/>
  <c r="O54"/>
  <c r="G55"/>
  <c r="I55"/>
  <c r="K55"/>
  <c r="M55"/>
  <c r="O55"/>
  <c r="G56"/>
  <c r="I56"/>
  <c r="K56"/>
  <c r="M56"/>
  <c r="O56"/>
  <c r="G57"/>
  <c r="I57"/>
  <c r="K57"/>
  <c r="M57"/>
  <c r="O57"/>
  <c r="G58"/>
  <c r="I58"/>
  <c r="K58"/>
  <c r="M58"/>
  <c r="O58"/>
  <c r="G59"/>
  <c r="I59"/>
  <c r="K59"/>
  <c r="M59"/>
  <c r="O59"/>
  <c r="G60"/>
  <c r="I60"/>
  <c r="K60"/>
  <c r="M60"/>
  <c r="O60"/>
  <c r="G61"/>
  <c r="I61"/>
  <c r="K61"/>
  <c r="M61"/>
  <c r="O61"/>
  <c r="G62"/>
  <c r="I62"/>
  <c r="K62"/>
  <c r="M62"/>
  <c r="O62"/>
  <c r="G63"/>
  <c r="I63"/>
  <c r="K63"/>
  <c r="M63"/>
  <c r="O63"/>
  <c r="G64"/>
  <c r="I64"/>
  <c r="K64"/>
  <c r="M64"/>
  <c r="O64"/>
  <c r="G65"/>
  <c r="I65"/>
  <c r="K65"/>
  <c r="M65"/>
  <c r="O65"/>
  <c r="G66"/>
  <c r="I66"/>
  <c r="K66"/>
  <c r="M66"/>
  <c r="O66"/>
  <c r="G67"/>
  <c r="I67"/>
  <c r="K67"/>
  <c r="M67"/>
  <c r="O67"/>
  <c r="G68"/>
  <c r="I68"/>
  <c r="K68"/>
  <c r="M68"/>
  <c r="O68"/>
  <c r="G69"/>
  <c r="I69"/>
  <c r="K69"/>
  <c r="M69"/>
  <c r="O69"/>
  <c r="G70"/>
  <c r="I70"/>
  <c r="K70"/>
  <c r="M70"/>
  <c r="O70"/>
  <c r="G71"/>
  <c r="I71"/>
  <c r="K71"/>
  <c r="M71"/>
  <c r="O71"/>
  <c r="G72"/>
  <c r="I72"/>
  <c r="K72"/>
  <c r="M72"/>
  <c r="O72"/>
  <c r="G73"/>
  <c r="I73"/>
  <c r="K73"/>
  <c r="M73"/>
  <c r="O73"/>
  <c r="G74"/>
  <c r="I74"/>
  <c r="K74"/>
  <c r="M74"/>
  <c r="O74"/>
  <c r="G75"/>
  <c r="I75"/>
  <c r="K75"/>
  <c r="M75"/>
  <c r="O75"/>
  <c r="G76"/>
  <c r="I76"/>
  <c r="K76"/>
  <c r="M76"/>
  <c r="O76"/>
  <c r="G77"/>
  <c r="I77"/>
  <c r="K77"/>
  <c r="M77"/>
  <c r="O77"/>
  <c r="G78"/>
  <c r="I78"/>
  <c r="K78"/>
  <c r="M78"/>
  <c r="O78"/>
  <c r="G79"/>
  <c r="I79"/>
  <c r="K79"/>
  <c r="M79"/>
  <c r="O79"/>
  <c r="G80"/>
  <c r="I80"/>
  <c r="K80"/>
  <c r="M80"/>
  <c r="O80"/>
  <c r="G81"/>
  <c r="I81"/>
  <c r="K81"/>
  <c r="M81"/>
  <c r="O81"/>
  <c r="G82"/>
  <c r="I82"/>
  <c r="K82"/>
  <c r="M82"/>
  <c r="O82"/>
  <c r="G83"/>
  <c r="I83"/>
  <c r="K83"/>
  <c r="M83"/>
  <c r="O83"/>
  <c r="G84"/>
  <c r="I84"/>
  <c r="K84"/>
  <c r="M84"/>
  <c r="O84"/>
  <c r="G85"/>
  <c r="I85"/>
  <c r="K85"/>
  <c r="M85"/>
  <c r="O85"/>
  <c r="G86"/>
  <c r="I86"/>
  <c r="K86"/>
  <c r="M86"/>
  <c r="O86"/>
  <c r="G87"/>
  <c r="I87"/>
  <c r="K87"/>
  <c r="M87"/>
  <c r="O87"/>
  <c r="G88"/>
  <c r="I88"/>
  <c r="K88"/>
  <c r="M88"/>
  <c r="O88"/>
  <c r="G89"/>
  <c r="I89"/>
  <c r="K89"/>
  <c r="M89"/>
  <c r="O89"/>
  <c r="G90"/>
  <c r="I90"/>
  <c r="K90"/>
  <c r="M90"/>
  <c r="O90"/>
  <c r="G91"/>
  <c r="I91"/>
  <c r="K91"/>
  <c r="M91"/>
  <c r="O91"/>
  <c r="G92"/>
  <c r="I92"/>
  <c r="K92"/>
  <c r="M92"/>
  <c r="O92"/>
  <c r="G93"/>
  <c r="I93"/>
  <c r="K93"/>
  <c r="M93"/>
  <c r="O93"/>
  <c r="G94"/>
  <c r="I94"/>
  <c r="K94"/>
  <c r="M94"/>
  <c r="O94"/>
  <c r="G95"/>
  <c r="I95"/>
  <c r="K95"/>
  <c r="M95"/>
  <c r="O95"/>
  <c r="G96"/>
  <c r="I96"/>
  <c r="K96"/>
  <c r="M96"/>
  <c r="O96"/>
  <c r="G97"/>
  <c r="I97"/>
  <c r="K97"/>
  <c r="M97"/>
  <c r="O97"/>
  <c r="G98"/>
  <c r="I98"/>
  <c r="K98"/>
  <c r="M98"/>
  <c r="O98"/>
  <c r="G99"/>
  <c r="I99"/>
  <c r="K99"/>
  <c r="M99"/>
  <c r="O99"/>
  <c r="G100"/>
  <c r="I100"/>
  <c r="K100"/>
  <c r="M100"/>
  <c r="O100"/>
  <c r="G101"/>
  <c r="I101"/>
  <c r="K101"/>
  <c r="M101"/>
  <c r="O101"/>
  <c r="G102"/>
  <c r="I102"/>
  <c r="K102"/>
  <c r="M102"/>
  <c r="O102"/>
  <c r="G103"/>
  <c r="I103"/>
  <c r="K103"/>
  <c r="M103"/>
  <c r="O103"/>
  <c r="G104"/>
  <c r="I104"/>
  <c r="K104"/>
  <c r="M104"/>
  <c r="O104"/>
  <c r="G105"/>
  <c r="I105"/>
  <c r="K105"/>
  <c r="M105"/>
  <c r="O105"/>
  <c r="G106"/>
  <c r="I106"/>
  <c r="K106"/>
  <c r="M106"/>
  <c r="O106"/>
  <c r="G107"/>
  <c r="I107"/>
  <c r="K107"/>
  <c r="M107"/>
  <c r="O107"/>
  <c r="G108"/>
  <c r="I108"/>
  <c r="K108"/>
  <c r="M108"/>
  <c r="O108"/>
  <c r="G109"/>
  <c r="I109"/>
  <c r="K109"/>
  <c r="M109"/>
  <c r="O109"/>
  <c r="G110"/>
  <c r="I110"/>
  <c r="K110"/>
  <c r="M110"/>
  <c r="O110"/>
  <c r="G111"/>
  <c r="I111"/>
  <c r="K111"/>
  <c r="M111"/>
  <c r="O111"/>
  <c r="G112"/>
  <c r="I112"/>
  <c r="K112"/>
  <c r="M112"/>
  <c r="O112"/>
  <c r="G113"/>
  <c r="I113"/>
  <c r="K113"/>
  <c r="M113"/>
  <c r="O113"/>
  <c r="G114"/>
  <c r="I114"/>
  <c r="K114"/>
  <c r="M114"/>
  <c r="O114"/>
  <c r="G115"/>
  <c r="I115"/>
  <c r="K115"/>
  <c r="M115"/>
  <c r="O115"/>
  <c r="G116"/>
  <c r="I116"/>
  <c r="K116"/>
  <c r="M116"/>
  <c r="O116"/>
  <c r="G117"/>
  <c r="I117"/>
  <c r="K117"/>
  <c r="M117"/>
  <c r="O117"/>
  <c r="G118"/>
  <c r="I118"/>
  <c r="K118"/>
  <c r="M118"/>
  <c r="O118"/>
  <c r="G119"/>
  <c r="I119"/>
  <c r="K119"/>
  <c r="M119"/>
  <c r="O119"/>
  <c r="G120"/>
  <c r="I120"/>
  <c r="K120"/>
  <c r="M120"/>
  <c r="O120"/>
  <c r="G121"/>
  <c r="I121"/>
  <c r="K121"/>
  <c r="M121"/>
  <c r="O121"/>
  <c r="G122"/>
  <c r="I122"/>
  <c r="K122"/>
  <c r="M122"/>
  <c r="O122"/>
  <c r="G123"/>
  <c r="I123"/>
  <c r="K123"/>
  <c r="M123"/>
  <c r="O123"/>
  <c r="G124"/>
  <c r="I124"/>
  <c r="K124"/>
  <c r="M124"/>
  <c r="O124"/>
  <c r="G125"/>
  <c r="I125"/>
  <c r="K125"/>
  <c r="M125"/>
  <c r="O125"/>
  <c r="G126"/>
  <c r="I126"/>
  <c r="K126"/>
  <c r="M126"/>
  <c r="O126"/>
  <c r="G127"/>
  <c r="I127"/>
  <c r="K127"/>
  <c r="M127"/>
  <c r="O127"/>
  <c r="G128"/>
  <c r="I128"/>
  <c r="K128"/>
  <c r="M128"/>
  <c r="O128"/>
  <c r="G129"/>
  <c r="I129"/>
  <c r="K129"/>
  <c r="M129"/>
  <c r="O129"/>
  <c r="G130"/>
  <c r="I130"/>
  <c r="K130"/>
  <c r="M130"/>
  <c r="O130"/>
  <c r="G131"/>
  <c r="I131"/>
  <c r="K131"/>
  <c r="M131"/>
  <c r="O131"/>
  <c r="G132"/>
  <c r="I132"/>
  <c r="K132"/>
  <c r="M132"/>
  <c r="O132"/>
  <c r="G133"/>
  <c r="I133"/>
  <c r="K133"/>
  <c r="M133"/>
  <c r="O133"/>
  <c r="G134"/>
  <c r="I134"/>
  <c r="K134"/>
  <c r="M134"/>
  <c r="O134"/>
  <c r="G135"/>
  <c r="I135"/>
  <c r="K135"/>
  <c r="M135"/>
  <c r="O135"/>
  <c r="G136"/>
  <c r="I136"/>
  <c r="K136"/>
  <c r="M136"/>
  <c r="O136"/>
  <c r="G137"/>
  <c r="I137"/>
  <c r="K137"/>
  <c r="M137"/>
  <c r="O137"/>
  <c r="G138"/>
  <c r="I138"/>
  <c r="K138"/>
  <c r="M138"/>
  <c r="O138"/>
  <c r="G139"/>
  <c r="I139"/>
  <c r="K139"/>
  <c r="M139"/>
  <c r="O139"/>
  <c r="G140"/>
  <c r="I140"/>
  <c r="K140"/>
  <c r="M140"/>
  <c r="O140"/>
  <c r="G141"/>
  <c r="I141"/>
  <c r="K141"/>
  <c r="M141"/>
  <c r="O141"/>
  <c r="G142"/>
  <c r="I142"/>
  <c r="K142"/>
  <c r="M142"/>
  <c r="O142"/>
  <c r="G143"/>
  <c r="I143"/>
  <c r="K143"/>
  <c r="M143"/>
  <c r="O143"/>
  <c r="G144"/>
  <c r="I144"/>
  <c r="K144"/>
  <c r="M144"/>
  <c r="O144"/>
  <c r="G145"/>
  <c r="I145"/>
  <c r="K145"/>
  <c r="M145"/>
  <c r="O145"/>
  <c r="G146"/>
  <c r="I146"/>
  <c r="K146"/>
  <c r="M146"/>
  <c r="O146"/>
  <c r="G147"/>
  <c r="I147"/>
  <c r="K147"/>
  <c r="M147"/>
  <c r="O147"/>
  <c r="G148"/>
  <c r="I148"/>
  <c r="K148"/>
  <c r="M148"/>
  <c r="O148"/>
  <c r="G149"/>
  <c r="I149"/>
  <c r="K149"/>
  <c r="M149"/>
  <c r="O149"/>
  <c r="G150"/>
  <c r="I150"/>
  <c r="K150"/>
  <c r="M150"/>
  <c r="O150"/>
  <c r="G151"/>
  <c r="I151"/>
  <c r="K151"/>
  <c r="M151"/>
  <c r="O151"/>
  <c r="G152"/>
  <c r="I152"/>
  <c r="K152"/>
  <c r="M152"/>
  <c r="O152"/>
  <c r="G153"/>
  <c r="I153"/>
  <c r="K153"/>
  <c r="M153"/>
  <c r="O153"/>
  <c r="G154"/>
  <c r="I154"/>
  <c r="K154"/>
  <c r="M154"/>
  <c r="O154"/>
  <c r="G155"/>
  <c r="I155"/>
  <c r="K155"/>
  <c r="M155"/>
  <c r="O155"/>
  <c r="G156"/>
  <c r="I156"/>
  <c r="K156"/>
  <c r="M156"/>
  <c r="O156"/>
  <c r="G157"/>
  <c r="I157"/>
  <c r="K157"/>
  <c r="M157"/>
  <c r="O157"/>
  <c r="G158"/>
  <c r="I158"/>
  <c r="K158"/>
  <c r="M158"/>
  <c r="O158"/>
  <c r="G159"/>
  <c r="I159"/>
  <c r="K159"/>
  <c r="M159"/>
  <c r="O159"/>
  <c r="G160"/>
  <c r="I160"/>
  <c r="K160"/>
  <c r="M160"/>
  <c r="O160"/>
  <c r="G161"/>
  <c r="I161"/>
  <c r="K161"/>
  <c r="M161"/>
  <c r="O161"/>
  <c r="G162"/>
  <c r="I162"/>
  <c r="K162"/>
  <c r="M162"/>
  <c r="O162"/>
  <c r="G163"/>
  <c r="I163"/>
  <c r="K163"/>
  <c r="M163"/>
  <c r="O163"/>
  <c r="G164"/>
  <c r="I164"/>
  <c r="K164"/>
  <c r="M164"/>
  <c r="O164"/>
  <c r="G165"/>
  <c r="I165"/>
  <c r="K165"/>
  <c r="M165"/>
  <c r="O165"/>
  <c r="G166"/>
  <c r="I166"/>
  <c r="K166"/>
  <c r="M166"/>
  <c r="O166"/>
  <c r="G167"/>
  <c r="I167"/>
  <c r="K167"/>
  <c r="M167"/>
  <c r="O167"/>
  <c r="G168"/>
  <c r="I168"/>
  <c r="K168"/>
  <c r="M168"/>
  <c r="O168"/>
  <c r="G169"/>
  <c r="I169"/>
  <c r="K169"/>
  <c r="M169"/>
  <c r="O169"/>
  <c r="G170"/>
  <c r="I170"/>
  <c r="K170"/>
  <c r="M170"/>
  <c r="O170"/>
  <c r="G171"/>
  <c r="I171"/>
  <c r="K171"/>
  <c r="M171"/>
  <c r="O171"/>
  <c r="G172"/>
  <c r="I172"/>
  <c r="K172"/>
  <c r="M172"/>
  <c r="O172"/>
  <c r="G173"/>
  <c r="I173"/>
  <c r="K173"/>
  <c r="M173"/>
  <c r="O173"/>
  <c r="G174"/>
  <c r="I174"/>
  <c r="K174"/>
  <c r="M174"/>
  <c r="O174"/>
  <c r="G175"/>
  <c r="I175"/>
  <c r="K175"/>
  <c r="M175"/>
  <c r="O175"/>
  <c r="G176"/>
  <c r="I176"/>
  <c r="K176"/>
  <c r="M176"/>
  <c r="O176"/>
  <c r="G177"/>
  <c r="I177"/>
  <c r="K177"/>
  <c r="M177"/>
  <c r="O177"/>
  <c r="G178"/>
  <c r="I178"/>
  <c r="K178"/>
  <c r="M178"/>
  <c r="O178"/>
  <c r="G179"/>
  <c r="I179"/>
  <c r="K179"/>
  <c r="M179"/>
  <c r="O179"/>
  <c r="G180"/>
  <c r="I180"/>
  <c r="K180"/>
  <c r="M180"/>
  <c r="O180"/>
  <c r="G181"/>
  <c r="I181"/>
  <c r="K181"/>
  <c r="M181"/>
  <c r="O181"/>
  <c r="G182"/>
  <c r="I182"/>
  <c r="K182"/>
  <c r="M182"/>
  <c r="O182"/>
  <c r="G183"/>
  <c r="I183"/>
  <c r="K183"/>
  <c r="M183"/>
  <c r="O183"/>
  <c r="G184"/>
  <c r="I184"/>
  <c r="K184"/>
  <c r="M184"/>
  <c r="O184"/>
  <c r="G185"/>
  <c r="I185"/>
  <c r="K185"/>
  <c r="M185"/>
  <c r="O185"/>
  <c r="G186"/>
  <c r="I186"/>
  <c r="K186"/>
  <c r="M186"/>
  <c r="O186"/>
  <c r="G187"/>
  <c r="I187"/>
  <c r="K187"/>
  <c r="M187"/>
  <c r="O187"/>
  <c r="G188"/>
  <c r="I188"/>
  <c r="K188"/>
  <c r="M188"/>
  <c r="O188"/>
  <c r="G189"/>
  <c r="I189"/>
  <c r="K189"/>
  <c r="M189"/>
  <c r="O189"/>
  <c r="G190"/>
  <c r="I190"/>
  <c r="K190"/>
  <c r="M190"/>
  <c r="O190"/>
  <c r="G191"/>
  <c r="I191"/>
  <c r="K191"/>
  <c r="M191"/>
  <c r="O191"/>
  <c r="G192"/>
  <c r="I192"/>
  <c r="K192"/>
  <c r="M192"/>
  <c r="O192"/>
  <c r="G193"/>
  <c r="I193"/>
  <c r="K193"/>
  <c r="M193"/>
  <c r="O193"/>
  <c r="G194"/>
  <c r="I194"/>
  <c r="K194"/>
  <c r="M194"/>
  <c r="O194"/>
  <c r="G195"/>
  <c r="I195"/>
  <c r="K195"/>
  <c r="M195"/>
  <c r="O195"/>
  <c r="G196"/>
  <c r="I196"/>
  <c r="K196"/>
  <c r="M196"/>
  <c r="O196"/>
  <c r="G197"/>
  <c r="I197"/>
  <c r="K197"/>
  <c r="M197"/>
  <c r="O197"/>
  <c r="G198"/>
  <c r="I198"/>
  <c r="K198"/>
  <c r="M198"/>
  <c r="O198"/>
  <c r="G199"/>
  <c r="I199"/>
  <c r="K199"/>
  <c r="M199"/>
  <c r="O199"/>
  <c r="G200"/>
  <c r="I200"/>
  <c r="K200"/>
  <c r="M200"/>
  <c r="O200"/>
  <c r="G201"/>
  <c r="I201"/>
  <c r="K201"/>
  <c r="M201"/>
  <c r="O201"/>
  <c r="G202"/>
  <c r="I202"/>
  <c r="K202"/>
  <c r="M202"/>
  <c r="O202"/>
  <c r="G203"/>
  <c r="I203"/>
  <c r="K203"/>
  <c r="M203"/>
  <c r="O203"/>
  <c r="G204"/>
  <c r="I204"/>
  <c r="K204"/>
  <c r="M204"/>
  <c r="O204"/>
  <c r="G205"/>
  <c r="I205"/>
  <c r="K205"/>
  <c r="M205"/>
  <c r="O205"/>
  <c r="G206"/>
  <c r="I206"/>
  <c r="K206"/>
  <c r="M206"/>
  <c r="O206"/>
  <c r="G207"/>
  <c r="I207"/>
  <c r="K207"/>
  <c r="M207"/>
  <c r="O207"/>
  <c r="G208"/>
  <c r="I208"/>
  <c r="K208"/>
  <c r="M208"/>
  <c r="O208"/>
  <c r="G209"/>
  <c r="I209"/>
  <c r="K209"/>
  <c r="M209"/>
  <c r="O209"/>
  <c r="G210"/>
  <c r="I210"/>
  <c r="K210"/>
  <c r="M210"/>
  <c r="O210"/>
  <c r="G211"/>
  <c r="I211"/>
  <c r="K211"/>
  <c r="M211"/>
  <c r="O211"/>
  <c r="G212"/>
  <c r="I212"/>
  <c r="K212"/>
  <c r="M212"/>
  <c r="O212"/>
  <c r="G213"/>
  <c r="I213"/>
  <c r="K213"/>
  <c r="M213"/>
  <c r="O213"/>
  <c r="G214"/>
  <c r="I214"/>
  <c r="K214"/>
  <c r="M214"/>
  <c r="O214"/>
  <c r="G215"/>
  <c r="I215"/>
  <c r="K215"/>
  <c r="M215"/>
  <c r="O215"/>
  <c r="G216"/>
  <c r="I216"/>
  <c r="K216"/>
  <c r="M216"/>
  <c r="O216"/>
  <c r="G217"/>
  <c r="I217"/>
  <c r="K217"/>
  <c r="M217"/>
  <c r="O217"/>
  <c r="G218"/>
  <c r="I218"/>
  <c r="K218"/>
  <c r="M218"/>
  <c r="O218"/>
  <c r="G219"/>
  <c r="I219"/>
  <c r="K219"/>
  <c r="M219"/>
  <c r="O219"/>
  <c r="G220"/>
  <c r="I220"/>
  <c r="K220"/>
  <c r="M220"/>
  <c r="O220"/>
  <c r="G221"/>
  <c r="I221"/>
  <c r="K221"/>
  <c r="M221"/>
  <c r="O221"/>
  <c r="G222"/>
  <c r="I222"/>
  <c r="K222"/>
  <c r="M222"/>
  <c r="O222"/>
  <c r="G223"/>
  <c r="I223"/>
  <c r="K223"/>
  <c r="M223"/>
  <c r="O223"/>
  <c r="G224"/>
  <c r="I224"/>
  <c r="K224"/>
  <c r="M224"/>
  <c r="O224"/>
  <c r="G225"/>
  <c r="I225"/>
  <c r="K225"/>
  <c r="M225"/>
  <c r="O225"/>
  <c r="G226"/>
  <c r="I226"/>
  <c r="K226"/>
  <c r="M226"/>
  <c r="O226"/>
  <c r="G227"/>
  <c r="I227"/>
  <c r="K227"/>
  <c r="M227"/>
  <c r="O227"/>
  <c r="G228"/>
  <c r="I228"/>
  <c r="K228"/>
  <c r="M228"/>
  <c r="O228"/>
  <c r="G229"/>
  <c r="I229"/>
  <c r="K229"/>
  <c r="M229"/>
  <c r="O229"/>
  <c r="G230"/>
  <c r="I230"/>
  <c r="K230"/>
  <c r="M230"/>
  <c r="O230"/>
  <c r="G231"/>
  <c r="I231"/>
  <c r="K231"/>
  <c r="M231"/>
  <c r="O231"/>
  <c r="G232"/>
  <c r="I232"/>
  <c r="K232"/>
  <c r="M232"/>
  <c r="O232"/>
  <c r="G233"/>
  <c r="I233"/>
  <c r="K233"/>
  <c r="M233"/>
  <c r="O233"/>
  <c r="G234"/>
  <c r="I234"/>
  <c r="K234"/>
  <c r="M234"/>
  <c r="O234"/>
  <c r="G235"/>
  <c r="I235"/>
  <c r="K235"/>
  <c r="M235"/>
  <c r="O235"/>
  <c r="G236"/>
  <c r="I236"/>
  <c r="K236"/>
  <c r="M236"/>
  <c r="O236"/>
  <c r="G237"/>
  <c r="I237"/>
  <c r="K237"/>
  <c r="M237"/>
  <c r="O237"/>
  <c r="G238"/>
  <c r="I238"/>
  <c r="K238"/>
  <c r="M238"/>
  <c r="O238"/>
  <c r="G239"/>
  <c r="I239"/>
  <c r="K239"/>
  <c r="M239"/>
  <c r="O239"/>
  <c r="G240"/>
  <c r="I240"/>
  <c r="K240"/>
  <c r="M240"/>
  <c r="O240"/>
  <c r="G241"/>
  <c r="I241"/>
  <c r="K241"/>
  <c r="M241"/>
  <c r="O241"/>
  <c r="G242"/>
  <c r="I242"/>
  <c r="K242"/>
  <c r="M242"/>
  <c r="O242"/>
  <c r="G243"/>
  <c r="I243"/>
  <c r="K243"/>
  <c r="M243"/>
  <c r="O243"/>
  <c r="G244"/>
  <c r="I244"/>
  <c r="K244"/>
  <c r="M244"/>
  <c r="O244"/>
  <c r="G245"/>
  <c r="I245"/>
  <c r="K245"/>
  <c r="M245"/>
  <c r="O245"/>
  <c r="G246"/>
  <c r="I246"/>
  <c r="K246"/>
  <c r="M246"/>
  <c r="O246"/>
  <c r="G247"/>
  <c r="I247"/>
  <c r="K247"/>
  <c r="M247"/>
  <c r="O247"/>
  <c r="G248"/>
  <c r="I248"/>
  <c r="K248"/>
  <c r="M248"/>
  <c r="O248"/>
  <c r="G249"/>
  <c r="I249"/>
  <c r="K249"/>
  <c r="M249"/>
  <c r="O249"/>
  <c r="G250"/>
  <c r="I250"/>
  <c r="K250"/>
  <c r="M250"/>
  <c r="O250"/>
  <c r="E318"/>
  <c r="E319"/>
  <c r="E322"/>
  <c r="E224" i="14"/>
  <c r="E225"/>
  <c r="E226"/>
  <c r="E227"/>
  <c r="E228"/>
  <c r="E231"/>
  <c r="E232"/>
  <c r="E233"/>
  <c r="E234"/>
  <c r="E235"/>
  <c r="E236"/>
  <c r="E237"/>
  <c r="E238"/>
  <c r="E239"/>
  <c r="E240"/>
  <c r="E241"/>
  <c r="E242"/>
  <c r="E243"/>
  <c r="E244"/>
  <c r="E245"/>
  <c r="E246"/>
  <c r="E247"/>
  <c r="E249"/>
  <c r="E250"/>
  <c r="E251"/>
  <c r="E252"/>
  <c r="E253"/>
  <c r="E254"/>
  <c r="E255"/>
  <c r="E256"/>
  <c r="E257"/>
  <c r="E258"/>
  <c r="E259"/>
  <c r="E260"/>
  <c r="E261"/>
  <c r="E262"/>
  <c r="E263"/>
  <c r="E264"/>
  <c r="E265"/>
  <c r="E266"/>
  <c r="E267"/>
  <c r="E268"/>
  <c r="E269"/>
  <c r="E270"/>
  <c r="E271"/>
  <c r="E273"/>
  <c r="AJ322" i="9"/>
  <c r="AH322"/>
  <c r="AF322"/>
  <c r="AD322"/>
  <c r="AB322"/>
  <c r="Z322"/>
  <c r="X322"/>
  <c r="V322"/>
  <c r="T322"/>
  <c r="R322"/>
  <c r="P322"/>
  <c r="N322"/>
  <c r="L322"/>
  <c r="J322"/>
  <c r="H322"/>
  <c r="F322"/>
  <c r="E321"/>
  <c r="E320"/>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AC4"/>
  <c r="AA4"/>
  <c r="Y4"/>
  <c r="W4"/>
  <c r="U4"/>
  <c r="S4"/>
  <c r="Q4"/>
  <c r="O4"/>
  <c r="M4"/>
  <c r="K4"/>
  <c r="I4"/>
  <c r="G4"/>
  <c r="E4"/>
  <c r="AI208" i="17" l="1"/>
  <c r="S322" i="9"/>
  <c r="AA322"/>
  <c r="AE322"/>
  <c r="AG322"/>
  <c r="AI322"/>
  <c r="AK322"/>
  <c r="AC322"/>
  <c r="Q322"/>
  <c r="Y322"/>
  <c r="U322"/>
  <c r="K322"/>
  <c r="I322"/>
  <c r="W322"/>
  <c r="O322"/>
  <c r="M322"/>
  <c r="G322"/>
  <c r="AE208" i="17"/>
</calcChain>
</file>

<file path=xl/sharedStrings.xml><?xml version="1.0" encoding="utf-8"?>
<sst xmlns="http://schemas.openxmlformats.org/spreadsheetml/2006/main" count="4260" uniqueCount="935">
  <si>
    <t>№ п/п</t>
  </si>
  <si>
    <t>Наименование</t>
  </si>
  <si>
    <t>Ед. изм.</t>
  </si>
  <si>
    <t>Количество на год</t>
  </si>
  <si>
    <t>Цена за единицу</t>
  </si>
  <si>
    <t>Итого , тыс.тг</t>
  </si>
  <si>
    <t>мл</t>
  </si>
  <si>
    <t>набор</t>
  </si>
  <si>
    <t>флаконы</t>
  </si>
  <si>
    <t>BioVue Anti-Human Polyspecific Cassettes  (400 кассет)</t>
  </si>
  <si>
    <t>шт</t>
  </si>
  <si>
    <t>Тест полоски URiSCAN 11 Каталожный номер 59589</t>
  </si>
  <si>
    <t>Реагент для ухода за зондом</t>
  </si>
  <si>
    <t>Промывочный раствор (1лх4)</t>
  </si>
  <si>
    <t>Раствор Пре-триггера (1х4л)</t>
  </si>
  <si>
    <t>Раствор Триггера (1Lx4) for 12000</t>
  </si>
  <si>
    <t>Реакционные ячейки</t>
  </si>
  <si>
    <t>упаковка</t>
  </si>
  <si>
    <t>Предохранительные крышечки</t>
  </si>
  <si>
    <t>Заменяемые крышечки</t>
  </si>
  <si>
    <t>Поверхностный а/г вируса гепатита В, контроль</t>
  </si>
  <si>
    <t>Поверхностный а/г вируса гепатита В, калибратор</t>
  </si>
  <si>
    <t>Антитела к вирусу Гепатита С, реагент 2000 т (скрининг)</t>
  </si>
  <si>
    <t>Антитела к вирусу Гепатита С, калибратор</t>
  </si>
  <si>
    <t>Антитела к вирусу Гепатита С, контроль</t>
  </si>
  <si>
    <t>ВИЧ Комбо, реагент 2000 тестов (скрининг)</t>
  </si>
  <si>
    <t>ВИЧ Комбо, калибратор</t>
  </si>
  <si>
    <t>ВИЧ Комбо, контроль</t>
  </si>
  <si>
    <t>Сифилис, реагент 500  тестов (скрининг)</t>
  </si>
  <si>
    <t>Сифилис, калибратор</t>
  </si>
  <si>
    <t>Сифилис, контроль</t>
  </si>
  <si>
    <t>Комплект расходных материалов для детекции и идентификации ВГВ,ВГС,ВИЧ  KIT S201 COBAS T-SCRN MPX 96T EXPT-IVD CE,V2.0</t>
  </si>
  <si>
    <t>Рекомбибест антипаллидум igG стрип1852</t>
  </si>
  <si>
    <t>флакон</t>
  </si>
  <si>
    <t>Диагностикум бруцеллезный антигенный жидкий для реакции агглютинации</t>
  </si>
  <si>
    <t xml:space="preserve">Тех-Фактор VIII тест </t>
  </si>
  <si>
    <t>Тех-Фибриноген-тест</t>
  </si>
  <si>
    <t>флакон 500мл</t>
  </si>
  <si>
    <t>канистра 20л</t>
  </si>
  <si>
    <t>Гемолизирующий реагент (Coslitic reagent)     Катал.№ 501-321</t>
  </si>
  <si>
    <t>Дилюент (CDS HEMATOLOG DILUENT)     Каталож. № 501-320</t>
  </si>
  <si>
    <t>Очищающий  раствор – С CLEANING SOLUTION</t>
  </si>
  <si>
    <t>флакон 50мл</t>
  </si>
  <si>
    <t xml:space="preserve">Стандарт-титр рН-метрия </t>
  </si>
  <si>
    <t>коробка</t>
  </si>
  <si>
    <t>кг</t>
  </si>
  <si>
    <t>Азур эозин по Романовскому</t>
  </si>
  <si>
    <t>л</t>
  </si>
  <si>
    <t>Натрий хлористый</t>
  </si>
  <si>
    <t xml:space="preserve">Калий хлористый </t>
  </si>
  <si>
    <t>Азопирам</t>
  </si>
  <si>
    <t>Набор для окрашивания мазков по Грамму</t>
  </si>
  <si>
    <t>Тиогликолевая среда (сухая)</t>
  </si>
  <si>
    <t>МПА (ГРМ-агар)</t>
  </si>
  <si>
    <t>Агар Сабуро</t>
  </si>
  <si>
    <t>Компопласт</t>
  </si>
  <si>
    <t>фл</t>
  </si>
  <si>
    <t>Бинт не стерильный</t>
  </si>
  <si>
    <t>пар</t>
  </si>
  <si>
    <t>пара</t>
  </si>
  <si>
    <t>Комплект принадлежностей для аппаратного тромбоцитафереза на МСS</t>
  </si>
  <si>
    <t xml:space="preserve">ID-DiaClon ABO/D+Reverse.Grouping </t>
  </si>
  <si>
    <t xml:space="preserve">ID- DiaClon ABО/D  
</t>
  </si>
  <si>
    <t xml:space="preserve">ID-карта DiaClon Rh-Subgroups +Сw+K  
</t>
  </si>
  <si>
    <t xml:space="preserve">ID-карта DC- Screening I 
</t>
  </si>
  <si>
    <t xml:space="preserve">
ID-Diluent 2    (1х500мл )
</t>
  </si>
  <si>
    <t xml:space="preserve">Реагент ID-DiaCell    I-II-III
 </t>
  </si>
  <si>
    <t xml:space="preserve">Реагент ID-DiaCell ABO A1, B 
</t>
  </si>
  <si>
    <t xml:space="preserve">Реагент ID- DiaPanel </t>
  </si>
  <si>
    <t>панели</t>
  </si>
  <si>
    <t>2</t>
  </si>
  <si>
    <t>1</t>
  </si>
  <si>
    <t>3</t>
  </si>
  <si>
    <t xml:space="preserve">0.8% Surgiscreen(3Cell Screen)Red Cells </t>
  </si>
  <si>
    <t xml:space="preserve">Реакционные секторы </t>
  </si>
  <si>
    <t xml:space="preserve">Контрольная сыворотка для электрофореза  </t>
  </si>
  <si>
    <t xml:space="preserve"> Red Ponceau S Solution 
Красящий раствор для 
электрофореза. 
Каталожный № 60010030R</t>
  </si>
  <si>
    <t>Контрольные реагенты первого уровня для анализатора HemoCueHb 201</t>
  </si>
  <si>
    <t>Контрольные реагенты второго уровня для анализатора HemoCueHb 201</t>
  </si>
  <si>
    <t>Контрольный реагенты третьего уровня для анализатора HemoCueHb 201</t>
  </si>
  <si>
    <t>Одноразовые микрокюветы для анализатора HEMOCUE Hb201+</t>
  </si>
  <si>
    <t xml:space="preserve">HT-HEMA-11-12 HTI Diluent Изотонический раствор </t>
  </si>
  <si>
    <t xml:space="preserve">HT-HEMA-11-81 HTI Lytic Reagent Лизирующий раствор </t>
  </si>
  <si>
    <t>Контрольная кровь.STRECK  Para 12 Extend, 3х2,5 ml (1L, 1N, 1H)</t>
  </si>
  <si>
    <t>Дилюент REF 8-879  //               Mythic 18 Diluent  HM18-009-20</t>
  </si>
  <si>
    <t xml:space="preserve">Fluch(очиститель) REF 8-832 //  Mythic 18-22 Flush-Cleaner  HM18-011-025 </t>
  </si>
  <si>
    <t>Cleaner (моющий)REF 8-868 //    Mythic 18-22 Enzymatic Cleaning Solution  HM18-007-1</t>
  </si>
  <si>
    <t>Набор реагентов для определения активности фактора Виллебранда на агрегометре фирмы Биола. Каталожный номер АГ-5</t>
  </si>
  <si>
    <t>РНП-плазма</t>
  </si>
  <si>
    <t>Энзиматический чистящий раствор М-6 CLEANING SOLUTION   Каталож. № HT-HEMA-00-41-KZ</t>
  </si>
  <si>
    <t>Микрокюветы для анализатора гемоглобина HEMOCUE PLAZMA\LOW Каталожный №110302</t>
  </si>
  <si>
    <t>Реактив Фолина</t>
  </si>
  <si>
    <t>упаковка по 3фл по 500мл</t>
  </si>
  <si>
    <t>флакон 1л</t>
  </si>
  <si>
    <t>канистра 5л</t>
  </si>
  <si>
    <t>флакон 100мл</t>
  </si>
  <si>
    <t>Элективный солевой агар (стафилококкагар)</t>
  </si>
  <si>
    <t>Бахилы</t>
  </si>
  <si>
    <t>Мазь оксолиновая 0,25%</t>
  </si>
  <si>
    <t>Уголь активированный</t>
  </si>
  <si>
    <t>Kонтроль универсальный ( норма) Reflotron PrecinormU (4*2 ul)  Кат.ном.10745154196</t>
  </si>
  <si>
    <t>Kонтроль универсальный ( патология) Reflotron PrecipahtU f.  (4*2 ul)  Кат.ном.10745162196</t>
  </si>
  <si>
    <t xml:space="preserve"> HT-HEMA-00-51 HTI Enzymatic 
Concentrate. Концентрированный ферментативный очиститель</t>
  </si>
  <si>
    <t>Набор реагентов для иммуноферментного выявления HBsAg  в сыворотке (плазме) и препаратах крови человека (иммуноглобулины, интерфероны, криопреципитат, альбумин)(0556)</t>
  </si>
  <si>
    <t>Вазелиновое масло</t>
  </si>
  <si>
    <t>январь</t>
  </si>
  <si>
    <t>февраль</t>
  </si>
  <si>
    <t>март</t>
  </si>
  <si>
    <t>апрель</t>
  </si>
  <si>
    <t>май</t>
  </si>
  <si>
    <t>июнь</t>
  </si>
  <si>
    <t>июль</t>
  </si>
  <si>
    <t>август</t>
  </si>
  <si>
    <t>сентябрь</t>
  </si>
  <si>
    <t>октябрь</t>
  </si>
  <si>
    <t>ноябрь</t>
  </si>
  <si>
    <t>декабрь</t>
  </si>
  <si>
    <t>10</t>
  </si>
  <si>
    <t xml:space="preserve">Platelet Storage Bag  BCSI  каталожный  № OBC000007G контейнер для тромбоцитов  </t>
  </si>
  <si>
    <t>кол-во</t>
  </si>
  <si>
    <t>сумма</t>
  </si>
  <si>
    <t>Техническая спецификация</t>
  </si>
  <si>
    <t>Кол-во на год</t>
  </si>
  <si>
    <t>Для  иммуногематологических исследований ручными методами</t>
  </si>
  <si>
    <t>Эритротест Цоликлон Анти-А</t>
  </si>
  <si>
    <t xml:space="preserve"> Диагностический жидкий раствор моноклональных антител анти-А для определения групп крови человека системы АВО ,красного цвета, флаконы по 10 мл </t>
  </si>
  <si>
    <t>Эритротест Цоликлон Анти-В</t>
  </si>
  <si>
    <t xml:space="preserve">Диагностический жидкий раствор моноклональных антител анти-В, для определения групп крови человека системы АВО,синего цвета, флаконы по10 мл </t>
  </si>
  <si>
    <t>Эритротест Цоликлон Анти-АВ</t>
  </si>
  <si>
    <t xml:space="preserve">Диагностический жидкий раствор моноклональных антител  анти-А и анти-В,для определения групп крови человека системы АВО , без цвета, флаконы по10 мл </t>
  </si>
  <si>
    <t>Эритротест Цоликлон Анти-Д Супер</t>
  </si>
  <si>
    <t xml:space="preserve">Набор для фенотипирования крови человека по групповым системам . Раствор моноклональных антител IgМ  анти-Д,  бесцветный, флаконы по10 мл </t>
  </si>
  <si>
    <t>Эритротест Цоликлон Анти-СЕ Супер</t>
  </si>
  <si>
    <t xml:space="preserve">Набор для фенотипирования крови человека по групповым системам. Раствор поликлональных антител анти-С и анти-Е,  бесцветный, флаконы по5 мл </t>
  </si>
  <si>
    <t>Эритротест Цоликлон Анти-С Супер</t>
  </si>
  <si>
    <t xml:space="preserve">Набор для фенотипирования крови человека по групповым системам. Раствор моноклональных антител анти-С,  бесцветный, флаконы по5мл </t>
  </si>
  <si>
    <t>Эритротест Цоликлон Анти-Е Супер</t>
  </si>
  <si>
    <t xml:space="preserve">Набор для фенотипирования крови человека по групповым системам. Раствор моноклональных антител анти-Е,  бесцветный, флаконы по5мл </t>
  </si>
  <si>
    <t>Эритротест Цоликлон Анти-с Супер</t>
  </si>
  <si>
    <t xml:space="preserve">Набор для фенотипирования крови человека по групповым системам. Раствор моноклональных антител анти-с,  бесцветный, флаконы по5 мл </t>
  </si>
  <si>
    <t>Эритротест Цоликлон Анти-е Супер</t>
  </si>
  <si>
    <t xml:space="preserve">Набор для фенотипирования крови человека по групповым системамРаствор моноклональных антител анти-е,  бесцветный, флаконы по5 мл </t>
  </si>
  <si>
    <t>Эритротест Цоликлон Анти-А1</t>
  </si>
  <si>
    <t xml:space="preserve"> Раствор моноклональных антител анти-А1 ,белого цвета, флаконы по 5 мл </t>
  </si>
  <si>
    <t>Эритротест Цоликлон Анти-Келл Супер</t>
  </si>
  <si>
    <t xml:space="preserve">Набор для фенотипирования крови человека по групповым системам.Раствор моноклональных антител анти-К,  бесцветный, флаконы по5 мл </t>
  </si>
  <si>
    <t>Для иммуногематологического анализатора SAXO</t>
  </si>
  <si>
    <t>ID-карта из 3 микропробирок содержащих моноклональные  антитела анти-А,анти-В и анти-D в гелевой среде и 3 микропробирки с нейтральным гелем , 24х12 штук в наборе</t>
  </si>
  <si>
    <t>ID-карта из 6 микропробирок содержащих антитела анти-А,анти-В и анти-D в гелевой среде , 4х12 штук в наборе</t>
  </si>
  <si>
    <t xml:space="preserve">ID-LISS/Coombs                                           </t>
  </si>
  <si>
    <t>ID-карта из 6 микропробирок содержащих поликлональные антитела  к IgG человека и С3d компонент комплимента в гелевой среде , 24х12 штук в наборе</t>
  </si>
  <si>
    <t xml:space="preserve">ID-карта из 6 микропробирок содержащих антитела анти-С,анти-Е, анти-с,анти-е, анти-К, анти-Сw в гелевой среде , 24х12 штук в наборе                                                  </t>
  </si>
  <si>
    <t>ID-карта из 6 микропробирок содержащих моноспецифические антиглобулины анти- IgG, анти- IgА,анти- IgМ и компонент комплимента  С3с, С3d  в гелевой среде , 1х12 штук в наборе</t>
  </si>
  <si>
    <t>0,8% суспензия эритроцитов доноров в консервирующем растворе, предназначенные для скрининга антител в непрямом антиглобулиновом тесте флаконы 3х10мл</t>
  </si>
  <si>
    <t xml:space="preserve">поставка по 1  набору каждые 4 недели согласно графика выпуска ( в соответствии со сроком годности) </t>
  </si>
  <si>
    <t>0,8% суспензия эритроцитов доноров в консервирующем растворе, флаконы 2х10мл</t>
  </si>
  <si>
    <t>0,8% суспензия эритроцитов доноров в консервирующем растворе, флаконы 11х4мл</t>
  </si>
  <si>
    <t xml:space="preserve">Раствор моноклональных антител анти- RH1(D)/RHW1, флаконы по 5 мл </t>
  </si>
  <si>
    <t>Реагент Anti-D моноклональный  IgG+ IgМ</t>
  </si>
  <si>
    <t>Раствор  антител  анти-D  диагностический жидкий в качестве дополнительного, уточняющего реагента для выявления частичных вариантов антигена D ,для анализатора Акросс флаконы по 10 мл</t>
  </si>
  <si>
    <t>Контрольные эритроциты для прямой пробы Кумбса</t>
  </si>
  <si>
    <t>Контрольные эритроциты ,содержат 3-5% эритроцитарную суспензию, сенсибилизированную анти-D в буферном растворе, содержащем консервант, в наборе 1 пробирка по 10 мл</t>
  </si>
  <si>
    <t xml:space="preserve">Контроль качества Акросс </t>
  </si>
  <si>
    <t>Пробирки с цельной кровью, предназначены для проверки рабочих характеристик материалов в ходе плановых тестов , в наборе 4 пробирки по 6 мл</t>
  </si>
  <si>
    <t xml:space="preserve">12  </t>
  </si>
  <si>
    <t xml:space="preserve">ежемесячная поставка по 1 набору согласно графика выпуска ( в соответствии со сроком годности) </t>
  </si>
  <si>
    <t>кассеты полиспецифические из 6 микропробирок содержащих поликлональные антитела  к IgG человека и Анти-C3b , Анти-C3d компонент комплимента в гелевой среде , 400 штук в наборе</t>
  </si>
  <si>
    <t>0.8% стандартные эритроциты для скрининга антител Серджискрин, флаконы 3х10мл</t>
  </si>
  <si>
    <t xml:space="preserve">Биохимические реагенты  для определения общего белка на анализатореRespons910   (TP FS), биуретовым методом
</t>
  </si>
  <si>
    <t xml:space="preserve">Биохимические реагенты для проведения контроля качества TruLab N (Assayed) Контрольная  сыворотка, норма </t>
  </si>
  <si>
    <t xml:space="preserve">Биохимические реагенты для проведения контроля качества TruLab Р (Assayed) Контрольная  сыворотка, патология </t>
  </si>
  <si>
    <t>Чистящее средство Cleaner A</t>
  </si>
  <si>
    <t xml:space="preserve">Кислотный промывочный  раствор для кювет используемых в работе биохимического анализатора       </t>
  </si>
  <si>
    <t>Чистящее средство Cleaner B</t>
  </si>
  <si>
    <t xml:space="preserve">промывочный  раствор для кювет используемых в работе биохимического анализатора </t>
  </si>
  <si>
    <t xml:space="preserve">Биохимические реагенты для проведения калибровочных настроек  TruCal U Мультикалибратор </t>
  </si>
  <si>
    <t>Лиофилизированный мультикалибратор, изготовленный на основе человеческой сыворотки В наборе 6 флаконов по 3 мл</t>
  </si>
  <si>
    <t>Пластиковые кюветы для работы биохимического анализатора.     В упаковке 256шт.(3840 лунок,1сегмент 15 кювет)Длина оптического пути 5 мм</t>
  </si>
  <si>
    <t>Для биохимического  анализатора  ВА-88</t>
  </si>
  <si>
    <t>Контрольная сыворотка
 норма (лиофилизированная)
 (производство «CORMAY» 
Польша)</t>
  </si>
  <si>
    <t>В одном наборе 3 флакона , сухая сыворотка лиофилизированная
желтого цвета.</t>
  </si>
  <si>
    <t>Контрольная сыворотка 
патология 
(лиофилизированная)
(производство «CORMAY» 
Польша)</t>
  </si>
  <si>
    <t xml:space="preserve">Liquick Cor – ALAT 120          
(производство «CORMAY»
 Польша)
</t>
  </si>
  <si>
    <t>Liquick Cor – TOTAL 
PROTEIN  120 
(производство «CORMAY» 
Польша)</t>
  </si>
  <si>
    <t>В наборе 6 флакона реагента по 120 мл, прозрачная жидкость 
голубого цвета.</t>
  </si>
  <si>
    <t>Для биохимического  анализатора белковых фракций</t>
  </si>
  <si>
    <t>Non Barbituric Buffer
 Simacel 
Диагностический буферный
 раствор для 
электрофоретического 
фракционирования белков. 
 Каталожный № 60010015R</t>
  </si>
  <si>
    <t>Диагностический буферный раствор для электрофоретического фракционирования белков СИМАЦЕЛЬ Н предназначен для электрофоретического фракционирования белков и липопротеидов сыворотки крови. Буферный раствор не содержит барбитуратов и не является токсичным, содержит бензоглицин, трис и гидроксид натрия. Прозрачный раствор белого цвета. Канистры по 5 литров</t>
  </si>
  <si>
    <t xml:space="preserve">Мембрана пленочная микрофильтрационная </t>
  </si>
  <si>
    <t xml:space="preserve"> Полоски для электрофореза белков и гемоглобина, предназначены для определения уровня фракций белков, гемоглобина и липопротеинов в
образцах крови человека, с нанесенной натриевой солью карбоксиметилцеллюлозы.Прямоугольный лист
Толщина 100-180 мкм, ширина 57 мм, длинна 140 мм (с перфорацией), средний размер пор 0,22 мкм В одной упаковке 50 шт.</t>
  </si>
  <si>
    <t xml:space="preserve"> Контрольная сыворотка для биохимических исследований – лиофилизованная , приготовленная на основе сыворотки крови человека, сухая пористая масса желтого цвета   расфасована в стеклянные флаконы темного стекла. СОСТАВ НАБОРА Реагент 1: Лиофилизованная контрольная сыворотка -3 шт*2 мл . Реагент 2: Растворитель.</t>
  </si>
  <si>
    <t>Реагент R1: (1х0,5 л; 1х1 л)                                                Краситель пунцовый С.................0,3 моль/л         Трихлоруксусная кислота………..0,3 ммоль/л   Сульфосалициловая кислота………….0,3 моль/л    Изопропиловый спирт……………………….0,3 моль/л      Жидкость темно-красного цвета, в бутылки 1 литр</t>
  </si>
  <si>
    <t xml:space="preserve">Фильтровальная бумага для проведения электрофореза белков </t>
  </si>
  <si>
    <t>Фильтр обезжиренный,  КОД ОКП: 264223,  75x155  мм Упаковка 100 шт (1 х 100 шт)</t>
  </si>
  <si>
    <t xml:space="preserve">Destaining and Trasparency Solution
Отмывающий раствор для 
электрофореза. 
</t>
  </si>
  <si>
    <t>Реагент R1: (1х5 л)
Деионизованная вода……………………….90%
1-метил-2-пирролидон....…………………..10%
СтабилизаторыПрозрачная жидкость белого цвета, в канистре по 5 литров. Прозрачный раствор бледно-желтого цвета. Канистры по 5 литров</t>
  </si>
  <si>
    <t>Для биохимического  анализатора  Reflotron Plus</t>
  </si>
  <si>
    <t>30 Teст-полосок Reflotron GPT</t>
  </si>
  <si>
    <t>Контрольные сыворотки для проведения ВЛК и работы анализатора</t>
  </si>
  <si>
    <t>Для исследований в клинической лаборатории</t>
  </si>
  <si>
    <t xml:space="preserve">Вакуумные кюветы для СОЭ   ESR Vacuum Tubes "Diagnosnic Hospetex" </t>
  </si>
  <si>
    <t>Пробирки для образцов крови,для определения скорости оседания эритроцитов на анализаторе VES STATIC Изготовлены из полистерола, Внутренняя полость вакуумированна, закрыта резиновой крышкой и содержит 30мкг цтрата наьрия для предотвращения свертываемости крови</t>
  </si>
  <si>
    <t>штука</t>
  </si>
  <si>
    <t>200</t>
  </si>
  <si>
    <t>Контрольные реагенты первого уровня для анализатора HemoCueHb 201,для проведения ВЛК исследований в упаковке 2 флакона по 1 мл</t>
  </si>
  <si>
    <t>Контрольные реагенты второго уровня для анализатора HemoCueHb 201,для проведения ВЛК исследований в упаковке 2 флакона по 1 мл</t>
  </si>
  <si>
    <t>Контрольный реагенты третьего уровня для анализатора HemoCueHb 201,для проведения ВЛК исследований в упаковке 2 флакона по 1 мл</t>
  </si>
  <si>
    <t xml:space="preserve">Щеточки  HemoCue Cleaner -                        </t>
  </si>
  <si>
    <t>Микрокюветы одноразового использования  предназначены для определения гемоглобина экспресс-методом на анализаторе HEMOCUE Hb201+ Микрокюветы для определения гемоглобина изготовлены из полистирола и представляют собой емкость объемом около 10 микролитров. Емкость микрокюветы заполнена реагентами.Расстояние между стенками микрокюветы составляют 0,13 мм</t>
  </si>
  <si>
    <t>2000</t>
  </si>
  <si>
    <t>Тест полоски для исследования ОАМ . 100 Test Strips  в 1 уп.</t>
  </si>
  <si>
    <t>Для гематологического анализатора MicroCC-20</t>
  </si>
  <si>
    <t>Прозрачная бесцветная  жидкость. Флакон по 1 литр</t>
  </si>
  <si>
    <t>Прозрачная синяя  жидкость.  Флакон на 1 литр.</t>
  </si>
  <si>
    <t>3 флакона по 2,5 мл. В одном наборе  3 флаконов</t>
  </si>
  <si>
    <t>Прозрачная жидкость.  Флакон на 50 мл.</t>
  </si>
  <si>
    <t>Для гематологического анализатора Mythic 18</t>
  </si>
  <si>
    <t>Изотонический раствор для промывки  анализатора Mythic 18 (закрытая система), канистра  по 20 литру //</t>
  </si>
  <si>
    <t>Интенсивный очиститель(раствор) для очистки анализатора Mythic 18(закрытая система), на основе гипохлорида. Флаконы по 1 литру</t>
  </si>
  <si>
    <t>Ферментативный моющий раствор для промывки анализатора Mythic 18 (закрытая система)Флаконы по 1 литру</t>
  </si>
  <si>
    <t>Lysing Reagen SN Free (лизирующий) REF 8-883  // Mythic 18 Cyanide free Lytic SolutionHM18-008-1</t>
  </si>
  <si>
    <t>Лизирующий раствор для анализатора Mythic 18  (закрытая система)Флаконы по 1 литру</t>
  </si>
  <si>
    <t>Растворы для окрашивания мазков крови</t>
  </si>
  <si>
    <t xml:space="preserve">Красящий раствор синего цвета, для покраски мазков крови Флакон на 1 литр. </t>
  </si>
  <si>
    <t xml:space="preserve">Эозин метиленовый синий по Май –Грюнвальду </t>
  </si>
  <si>
    <t>Раствор -фиксатор для фиксации и окраски препаратов крови (толстой капли) 1фл 1000 мл</t>
  </si>
  <si>
    <t>100% хлопок, нестерильные 7м х 14 см ГОСТ 1172-93</t>
  </si>
  <si>
    <t>Вата</t>
  </si>
  <si>
    <t>100% хлопоковолкно 1сорта, медицинская, гигроскопическая.</t>
  </si>
  <si>
    <t>Иглодержатель пластиковый для одноразовых двухсторонних игл</t>
  </si>
  <si>
    <t xml:space="preserve">Пластик для одноразовых игл </t>
  </si>
  <si>
    <t>21G х1 1/2 0,8 мм х 38мм</t>
  </si>
  <si>
    <t>22G х1 1/2 0,7 мм х 38мм</t>
  </si>
  <si>
    <t>Лейкопластырь-фиксирующий</t>
  </si>
  <si>
    <t>Мультипласт Традиционный 3х500см</t>
  </si>
  <si>
    <t>Марля медицинская</t>
  </si>
  <si>
    <t>100% хлопок. Гигроскопическая</t>
  </si>
  <si>
    <t>м</t>
  </si>
  <si>
    <t>жидкое антибактериальное мыло</t>
  </si>
  <si>
    <t>разрешенное на территории РК</t>
  </si>
  <si>
    <t>Наконечники одноразовые 300мкл</t>
  </si>
  <si>
    <t>Финляндия Biohit</t>
  </si>
  <si>
    <t>Кожный антисептик</t>
  </si>
  <si>
    <t>Перчатки</t>
  </si>
  <si>
    <t>К2 ЭДТА 4 мл с сиреневой крышкой BD Vacutainer</t>
  </si>
  <si>
    <t>К2 ЭДТА 9 мл с сиреневой крышкой BD Vacutainer</t>
  </si>
  <si>
    <t>Планшеты одноразовые для определения группы крови</t>
  </si>
  <si>
    <t>пластик 80-гнездные</t>
  </si>
  <si>
    <t>Салфетки спиртовые</t>
  </si>
  <si>
    <t>BIOLA 65х30мм пропитаны70%изопропиловым спиртом</t>
  </si>
  <si>
    <t>Спирт 70%</t>
  </si>
  <si>
    <t>Спирт этиловый</t>
  </si>
  <si>
    <t>Спирт96%</t>
  </si>
  <si>
    <t>Скарификаторы-копье"Медикон"</t>
  </si>
  <si>
    <t>ТУ 9432-002-18131435-2002</t>
  </si>
  <si>
    <t>ширина 57 мм</t>
  </si>
  <si>
    <t>Термобумага для СКАНИОН</t>
  </si>
  <si>
    <t>ролики ширина 110мм</t>
  </si>
  <si>
    <t>Шапочка париковая</t>
  </si>
  <si>
    <t>одноразовая</t>
  </si>
  <si>
    <t>NaCl  0,9% раствор.  Нестерильный.</t>
  </si>
  <si>
    <t xml:space="preserve"> Для промывки аппарата OrtoVue</t>
  </si>
  <si>
    <t>Масло иммерсионное для микроскопии</t>
  </si>
  <si>
    <t>Тип А ( классическое) - 100мл</t>
  </si>
  <si>
    <t>Пробирка микроцентрифужная типа "Эппендорф"</t>
  </si>
  <si>
    <t xml:space="preserve"> пластиковые на 2 мл</t>
  </si>
  <si>
    <t xml:space="preserve"> Стол-стул для забора крови</t>
  </si>
  <si>
    <t>график поставки</t>
  </si>
  <si>
    <t>Для иммуногематологического анализатора Across</t>
  </si>
  <si>
    <t>Гелевая карта Акросс для проведения прямой/   непрямой пробы Кумбса ( IgG + С3d )</t>
  </si>
  <si>
    <t xml:space="preserve">Гелевая карта из 6 микропробирок, содержит полиспецифический антиглобулин  и  используется для определения антител на поверхности эритроцита и в сыворотке.  1 упаковка 50 штук </t>
  </si>
  <si>
    <t>20</t>
  </si>
  <si>
    <t>Гелевая карта Акросс для проведения прямой пробы Кумбса ( AHG-IgG - С3d )</t>
  </si>
  <si>
    <t>Гелевая карта из 6 микропробирок содержащих моноспецифические антиглобулины анти- IgG, и компонент комплимента  С3с  в гелевой среде , 1х10 штук в наборе</t>
  </si>
  <si>
    <t xml:space="preserve">Стандартные эритроциты Акросс для скрининга антител </t>
  </si>
  <si>
    <t>Суспензия эритроцитов доноров в консервирующем растворе, в упаковке   4 флакона х10мл</t>
  </si>
  <si>
    <t>Кондиционирующий раствор для дозирующей иглы. Используется при проведении ежедневной процедуры техобслуживания. Дозирующая игла пипеттора образца кондиционируется данным раствором после промывки гипохлоритом натрия для предотвращения неспецифического связывания аналитов со стенками иглы, содержащего рекальцинированную плазму крови человека. Консерванты: противомикробный препарат и ProClin 300.</t>
  </si>
  <si>
    <t>-</t>
  </si>
  <si>
    <t>Декабрь</t>
  </si>
  <si>
    <t>Июнь</t>
  </si>
  <si>
    <t>Расходный материал. Реакционные ячейки в коробке 2000 шт.</t>
  </si>
  <si>
    <t>Расходный материал. Предохранительные крышечки в коробке 200 шт</t>
  </si>
  <si>
    <t>Расходный материал. Заменяющие  крышечки  в коробке 100 шт.</t>
  </si>
  <si>
    <t>Поверхностный а/г вируса гепатита В, реагент 2000 (1-уп 2000 т.)(скрининг).</t>
  </si>
  <si>
    <t>Ноябрь 1 Декабрь  1</t>
  </si>
  <si>
    <t>Сентябрь 1  Октябрь 1 Декабрь1</t>
  </si>
  <si>
    <r>
      <t xml:space="preserve">Калибратор Anti-HCV Calibrator </t>
    </r>
    <r>
      <rPr>
        <sz val="12"/>
        <color theme="1"/>
        <rFont val="Times New Roman"/>
        <family val="1"/>
        <charset val="204"/>
      </rPr>
      <t>используется для калибровки системы. При качественном определении антител к вирусу гепатита C (анти-HCV) в сыворотке и плазме крови человека. 1 флакон (4 мл) с калибратором Anti-HCV Calibrator в рекальцинированной плазме крови человека (инактивированной), реактивной на анти-HCV. Консервант: азид натрия. До использования перемешайте калибратор Anti-HCV, аккуратно переворачивая флакон.</t>
    </r>
  </si>
  <si>
    <t>Контроли HIV Ag/Ab Combo предназначены для оценки воспроизводимости теста и выявления систематических аналитических отклонений системы. При одновременном качественном определении антигена HIV p24 и антител к вирусу иммунодефицита человека типов 1 и/или 2 (HIV-1/HIV-2) в сыворотке и плазме крови человека. 4 флакона (по 8 мл) контролей HIV Ag/Ab Combo: Негативный контроль, Позитивный контроль 1 и Позитивный контроль 2 приготовлены в рекальцинированной плазме крови человека. Негативный контроль не реактивен на HBsAg, HIV-1 Ag или HIV-1 RNA, анти-HCV и анти-HIV-1/HIV-2. Позитивный контроль 1 (инактивированный) реактивен на анти-HIV-1 и не реактивен на HBsAg, HIV-1 Ag или HIV-1 RNA и анти-HCV. Позитивный контроль 2 (инактивированный) реактивен на анти-HIV-2 и не реактивен на HBsAg, HIV-1 Ag или HIV-1 RNA и анти-HCV. Позитивный контроль 3 является очищенным вирусным лизатом HIV, приготовленным в растворе ТРИС буфера на основе физраствора с протеиновым (бычьим) стабилизатором. Консервант для всех контролей: азид натрия.</t>
  </si>
  <si>
    <t>Ноябрь 4 Декабрь  4</t>
  </si>
  <si>
    <t>1334 тестов</t>
  </si>
  <si>
    <t>Май 367</t>
  </si>
  <si>
    <t>Август   300</t>
  </si>
  <si>
    <t>Октябрь 300 Декабрь367</t>
  </si>
  <si>
    <t>тесты</t>
  </si>
  <si>
    <t>КомбиБест ВИЧ1,2 АГ/АТ - стрип  ( Д - 0152)</t>
  </si>
  <si>
    <t>Скрининговый набор реагентов предназначен для одновременного выявления антигена Р24 ВИЧ-1 и антител кВИЧ-1 и ВИЧ-2 всыворотке (плазме) крови. Микропланшеты стрипованные по 8 лунок, 96 анализов.Набор содержит: планшет, положительный контрольный образец , отрицательный контрольный образец, коньюгат, раствор для разведения сывороток, раствор для разведения конъюгата, раствор для предварительного разведения,концентрат фосфатно – солевого буферного раствора с твином, субстратный буферный раствор, тетраметилбензидин,  стоп-реагент.</t>
  </si>
  <si>
    <t>Октябрь 2 Декабрь  3</t>
  </si>
  <si>
    <t>«Сэндвич» ИФА, метод одностадийный, с однократным внесением конъюгата,  с   чувствительностью 0,05МЕ/мл и 0,05 ед П-Э/мл; и 0,01МЕ/мл и 0,01 ед П-Э/мл при разных процедурах проведения анализа. Количество определений 96, формат планшета стрипированный.  Возможность использования набора в автоматических анализаторах открытого типа. Жидкий  слабоположительный образец с концентрацией 0,2±0,1 МЕ/мл HBsAg, контрольный положительный образец с концентрацией 4,0±2,0 МЕ/мл HBsAg. Объем  исследуемого образца  не более 100 мкл. Объемное равенство контролей и образцов. Возможность проведения ферментативной реакции с хромогеном в защищенном от солнечного света месте  при 18-25ºС или при 37ºС. Условия проведения анализа с использованием шейкера, количество протоколов проведения ИФА  не менее 4. Срок годности  набора 24 мес., дробное использование набора может быть реализовано в течение 12 мес. Наличие пленки для заклеивания планшета, ванночек для реагентов, наконечников для пипеток, унифицированных неспецифических компонентов ФСБ-Т, стоп-реагента. Минимальное время проведения реакции не более 1ч 20 мин. Возможность транспортирования при температуре до 25ºС не менее 9 сут. Наличие регистрационного удостоверения.</t>
  </si>
  <si>
    <t>Набор реагентов для иммуноферментного выявления и подтверждения присутствия HBsAg (0558)</t>
  </si>
  <si>
    <t xml:space="preserve"> «Сэндвич» ИФА, метод одностадийный, с однократным внесением конъюгата,  с   чувствительностью 0,05МЕ/мл (0,05нг/мл) и 0,01МЕ/мл (0,01нг/мл) при разных процедурах. Количество определений 48, формат планшета стрипированный. Жидкий  слабоположительный образец с концентрацией 0,2±0,1 МЕ/мл (HBsAg ayw 3 субтипа, контрольный положительный образец с концентрацией 4±2 МЕ/мл HBsAg ayw 2 субтипа, объем  сыворотки или плазмы крови  не более 100 мкл. Объемное равенство контролей и образцов. Стандартизация условий проведения ферментативной реакции с хромогеном в термостате при 37ºС, условия проведения анализа с использованием шейкера, количество протоколов проведения ИФА  не менее 6. Срок годности  набора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ванночек для реагентов, наконечников для пипеток, унифицированных неспецифических компонентов ФСБ-Т, стоп-реагента. Минимальное время проведения реакции не более 1ч 20 мин. Возможность транспортирования при температуре до 25ºС не менее 9 сут. Наличие регистрационного удостоверения.</t>
  </si>
  <si>
    <t>Бест  анти-ВГС- стрип ( Д-0772 )</t>
  </si>
  <si>
    <t>Скрининговый набор реагентов предназначен для выявления иммуноглобулинов  классов G и М,  к вирусу гепатита С в сыворотке (плазме) крови человека. Микропланшеты стрипованные по 8 лунок, 96 анализов. Набор содержит: планшет, положительный контрольный образец, отрицательный контрольный образец, коньюгат, раствор для разведения сывороток, раствор для разведения конъюгата, раствор для предварительного разведения,концентрат фосфатно – солевого буферного раствора с твином, субстратный буферный раствор, тетраметилбензидин,  стоп-реагент.</t>
  </si>
  <si>
    <t>Бест- анти ВГС подтверждающий 0776</t>
  </si>
  <si>
    <t>Скрининговый набор реагентов предназначен для выявления иммуноглобулинов  классов G и М,  к  структурным и неструктурным белкам вируса гепатита С в сыворотке (плазме) крови с целью подтверждения положительных результатов ИФА, полученных при скрининге. 96 луночные микропланшеты  по 8 лунок, на 48анализов. Набор содержит: планшет, отрицательный контрольный образец, положительный контрольный образец,коньюгат, раствор для разведения сывороток, раствор для предварительного разведения, раствор для разведения конъюгата, концентрат фосфатно – солевого буферного раствора с твином, субстратный буферный раствор, тетраметилбензидин,  стоп-реагент.</t>
  </si>
  <si>
    <t>Рекомбибест антипаллидум-суммарные антитела</t>
  </si>
  <si>
    <t>Скрининговый набор реагентов, предназначен для выявления суммарных антителIg М, IgG,Ig А к  возбудителю сифилиса в сыворотке (плазме крови) человека методом иммуноферментного анализа. Микропланшеты стрипованные по 8 лунок, 96 тестов. Набор содержит: планшет разборный, положительный  контрольный образец,  отрицательный контрольный образец, коньюгат, раствор для предварительного разведения, разводящий раствор,  концентрат фосфатно – солевого буферного раствора с твином, субстратный буферный раствор, тетраметилбензидин, стоп-реагент.</t>
  </si>
  <si>
    <t>Скрининговый набор реагентов, предназначен для выявления специфических антител igG к возбудителю сифилиса в  сыворотке (плазме) крови человека методом иммуноферментного анализа. Микропланшеты стрипованные по 8 лунок, 96 тестов. Набор содержит: планшет разборный, положительный  контрольный образец,  отрицательный контрольный образец, коньюгат, раствор для предварительного разведения, раствор для разведения сывороток, раствор для разведения конъюгата, концентрат фосфатно – солевого буферного раствора с твином, субстратный буферный раствор, тетраметилбензидин, стоп-реагент.</t>
  </si>
  <si>
    <t>Виротрол I предназначен для использования с наборами для in vitro диагностики анти-ВИЧ1 антител, анти- HTLV-I (вирус Т-лейкоза человека) антител, анти- ВГС антител, HBsAг, анти-НВс антител и анти-ЦМВ антител. Данный контрольный материал предназначен для контроля среднего значения с заданной точностью. С помощью него можно выявлять систематические ошибки при выполнении аналитических процедур.</t>
  </si>
  <si>
    <t>Гомогенная жидкость синего цвета, состоящая  из убитых нагреванием бруцелл в 6%-ном  растворе натрия хлористого.</t>
  </si>
  <si>
    <t>Для механической, гигиенической обработки рук. 1 литр на 2 месяца</t>
  </si>
  <si>
    <t>Гранулы белого цвета, хлорсодержащее вещество .</t>
  </si>
  <si>
    <t xml:space="preserve">Для дезинфекции сливных вод на аппарате ИХЛА. ИФА,ПЦР(гр) </t>
  </si>
  <si>
    <t xml:space="preserve">Дезинфицирующее средство для обработки рук </t>
  </si>
  <si>
    <t xml:space="preserve">На обработку рук сотрудников в процессе работы 3 мл на одну гигиеническую обработку </t>
  </si>
  <si>
    <t xml:space="preserve">Марля </t>
  </si>
  <si>
    <t>Для салфеток, для обработки оборудования на ПЦР и ИХЛА</t>
  </si>
  <si>
    <t>Для обработки рук мед.персонала спиртом, для обработки дозаторов спиртом,обработка штативов, для обезжиривание стекол для постановки на бруцеллез. В мес-2 кг</t>
  </si>
  <si>
    <t>Для аварийной аптечки, 1 шт в квартал</t>
  </si>
  <si>
    <t>Перчатки медицинские</t>
  </si>
  <si>
    <t>Средства индивидуальной защиты сотрудников</t>
  </si>
  <si>
    <t xml:space="preserve">Шапочка медицинская </t>
  </si>
  <si>
    <t>Одноразовые маски</t>
  </si>
  <si>
    <t xml:space="preserve">Жидкое мыло с дезинфицирующим эффектом </t>
  </si>
  <si>
    <t>Лейкопластырь фиксирующий Мультипласт традиционный 3х50 см</t>
  </si>
  <si>
    <t>Заявка на реагенты, расходные материалы и изделия медицинского назначения на 2019 год</t>
  </si>
  <si>
    <t>ОТК</t>
  </si>
  <si>
    <t>ЛДИ</t>
  </si>
  <si>
    <t>Расходные материалы и ИМН</t>
  </si>
  <si>
    <t>Для иммуногематологического  анализатора BIO-VUE</t>
  </si>
  <si>
    <t>Для биохимического  анализатора  Respons 910</t>
  </si>
  <si>
    <r>
      <t>VIROTROL</t>
    </r>
    <r>
      <rPr>
        <vertAlign val="superscript"/>
        <sz val="12"/>
        <color theme="1"/>
        <rFont val="Times New Roman"/>
        <family val="1"/>
        <charset val="204"/>
      </rPr>
      <t>Ò</t>
    </r>
    <r>
      <rPr>
        <sz val="12"/>
        <color theme="1"/>
        <rFont val="Times New Roman"/>
        <family val="1"/>
        <charset val="204"/>
      </rPr>
      <t xml:space="preserve"> I.00100(1х5мл)</t>
    </r>
  </si>
  <si>
    <r>
      <t>VIROCLEAR</t>
    </r>
    <r>
      <rPr>
        <vertAlign val="superscript"/>
        <sz val="12"/>
        <color theme="1"/>
        <rFont val="Times New Roman"/>
        <family val="1"/>
        <charset val="204"/>
      </rPr>
      <t>Ò.</t>
    </r>
    <r>
      <rPr>
        <sz val="12"/>
        <color theme="1"/>
        <rFont val="Times New Roman"/>
        <family val="1"/>
        <charset val="204"/>
      </rPr>
      <t>00106 1 х 5 мл</t>
    </r>
  </si>
  <si>
    <r>
      <t>Спирт 70</t>
    </r>
    <r>
      <rPr>
        <vertAlign val="superscript"/>
        <sz val="12"/>
        <color theme="1"/>
        <rFont val="Times New Roman"/>
        <family val="1"/>
        <charset val="204"/>
      </rPr>
      <t>о</t>
    </r>
  </si>
  <si>
    <r>
      <t>Спирт 96</t>
    </r>
    <r>
      <rPr>
        <vertAlign val="superscript"/>
        <sz val="12"/>
        <color theme="1"/>
        <rFont val="Times New Roman"/>
        <family val="1"/>
        <charset val="204"/>
      </rPr>
      <t>о</t>
    </r>
  </si>
  <si>
    <t>Стандарт-титры</t>
  </si>
  <si>
    <t xml:space="preserve">Стандарт-титр натрия гидроокись 0,1Н </t>
  </si>
  <si>
    <r>
      <t>Хим. формула - NaOH,  Концентрация - 0,1моль/дм</t>
    </r>
    <r>
      <rPr>
        <vertAlign val="superscript"/>
        <sz val="11"/>
        <color indexed="8"/>
        <rFont val="Times New Roman"/>
        <family val="1"/>
        <charset val="204"/>
      </rPr>
      <t xml:space="preserve">3 </t>
    </r>
    <r>
      <rPr>
        <sz val="11"/>
        <color indexed="8"/>
        <rFont val="Times New Roman"/>
        <family val="1"/>
        <charset val="204"/>
      </rPr>
      <t>ТУ 2642-001-33813273-97 Картонная коробка содержит 10 герметично запаянных ампул с заданным количеством вещества</t>
    </r>
  </si>
  <si>
    <t>Набор для приготовления буферных растворов рабочих эталонов рН  2 или 3 разряда ГОСТ 8.135-2004 Картонная коробка содержит 6 герметично запаянных ампул с заданным количеством вещества</t>
  </si>
  <si>
    <t>Наборы реагентов и контрольные материалы</t>
  </si>
  <si>
    <t>набор реагентов на 10 определений. Состав  - дефицитная по фактору VIII плазма сухая  - контрольная плазма сухая с известным содержанием фактора VIII)  - АПТВ-реагент - кальция хлорид 0,025М -  буфер ТРИС- HCl 1М</t>
  </si>
  <si>
    <t>8*</t>
  </si>
  <si>
    <t>набор реагентов для определения содержания фибриногена в плазме крови на 100 определений. В состав набора входит:. - тромбин-  растворитель для тромбина- стандарт-плазма (лиофильно высушенная с известным содержанием фибриногена)- буфер ТРИС- HCl 1М</t>
  </si>
  <si>
    <t>Набор реагентов для определения активности фактора активности фактора Виллебранда на 30 определений. В состав набора входит:- тромбоциты 2фл   - ристомицин 2фл   - плазма калибратор 1фл – 1мл  -  буфер 1фл – 5мл</t>
  </si>
  <si>
    <t>референтная нормальная пулированная плазма</t>
  </si>
  <si>
    <t>Контрольная кровь                SYSMEX  EIGHTCHECK-3WP каталожный номер 59816</t>
  </si>
  <si>
    <r>
      <t>Набор контрольных образцов крови с нормальным, высоким и низким содержанием показателей крови. 3</t>
    </r>
    <r>
      <rPr>
        <sz val="12"/>
        <color indexed="8"/>
        <rFont val="Calibri"/>
        <family val="2"/>
        <charset val="204"/>
      </rPr>
      <t>×</t>
    </r>
    <r>
      <rPr>
        <sz val="12"/>
        <color indexed="8"/>
        <rFont val="Times New Roman"/>
        <family val="1"/>
        <charset val="204"/>
      </rPr>
      <t>2,5ml (L, N, H)</t>
    </r>
  </si>
  <si>
    <t>Контрольная кровь                Para 12 Extend</t>
  </si>
  <si>
    <r>
      <t>Набор контрольных образцов крови с нормальным, высоким и низким содержанием показателей крови. 3</t>
    </r>
    <r>
      <rPr>
        <sz val="12"/>
        <color indexed="8"/>
        <rFont val="Calibri"/>
        <family val="2"/>
        <charset val="204"/>
      </rPr>
      <t>×</t>
    </r>
    <r>
      <rPr>
        <sz val="12"/>
        <color indexed="8"/>
        <rFont val="Times New Roman"/>
        <family val="1"/>
        <charset val="204"/>
      </rPr>
      <t>2,5ml (1L, 1N, 1H)</t>
    </r>
  </si>
  <si>
    <t>Лизирующий реагент (STROMATOLYSER-WH) Каталожный № 8 - 877</t>
  </si>
  <si>
    <t>SYSMEX КХ21СNFREE «НОВАЯ ФОРМУЛА» Реагент для определения гемоглобина и лейкоцитов, прозрачная бесцветная  жидкость. Во флаконе объемом 0,5.литра. В упаковке 3 флакона</t>
  </si>
  <si>
    <r>
      <t xml:space="preserve">2 </t>
    </r>
    <r>
      <rPr>
        <sz val="9"/>
        <rFont val="Times New Roman"/>
        <family val="1"/>
        <charset val="204"/>
      </rPr>
      <t xml:space="preserve">упаковки  </t>
    </r>
    <r>
      <rPr>
        <sz val="10"/>
        <rFont val="Times New Roman"/>
        <family val="1"/>
        <charset val="204"/>
      </rPr>
      <t>(</t>
    </r>
    <r>
      <rPr>
        <sz val="8"/>
        <rFont val="Times New Roman"/>
        <family val="1"/>
        <charset val="204"/>
      </rPr>
      <t>6 флаконов</t>
    </r>
    <r>
      <rPr>
        <sz val="10"/>
        <rFont val="Times New Roman"/>
        <family val="1"/>
        <charset val="204"/>
      </rPr>
      <t>)</t>
    </r>
  </si>
  <si>
    <t>Дилюент(CELL PACK) Каталожный № 834.00.11.68 - 875</t>
  </si>
  <si>
    <t>Изотонический раствор, прозрачная бесцветная  жидкость, для промывки гематологического анализатора в канистре.Объем канистры 20 литров.</t>
  </si>
  <si>
    <t>Очищающий раствор SYSMEX CORPORATION CELLCLEAN CL-50 Каталожный № 834-0162-1</t>
  </si>
  <si>
    <t>Прозрачная бесцветная  жидкость, для промывки гематологического анализатора во флаконе. Объем флакона 50мл</t>
  </si>
  <si>
    <t>2*</t>
  </si>
  <si>
    <t xml:space="preserve"> Реагент для определения гемоглобина , прозрачная бесцветная  жидкость. Объем флакона 500 мл</t>
  </si>
  <si>
    <t>4*</t>
  </si>
  <si>
    <t>Прозрачная голубого цвета жидкость, для очистки гематологического анализатора в пластмассовом флаконе. Объем флакона  1литр.</t>
  </si>
  <si>
    <t>Прозрачная бесцветная  жидкость, для очисткигематологического анализатора в пластмассовом флаконе. Объем флакона 50мл</t>
  </si>
  <si>
    <t>3*</t>
  </si>
  <si>
    <r>
      <t>BD Leucocount™ Combo Control Kit</t>
    </r>
    <r>
      <rPr>
        <sz val="12"/>
        <color indexed="8"/>
        <rFont val="Times New Roman"/>
        <family val="1"/>
        <charset val="204"/>
      </rPr>
      <t xml:space="preserve"> каталожный  №</t>
    </r>
    <r>
      <rPr>
        <b/>
        <sz val="14"/>
        <color indexed="8"/>
        <rFont val="Times New Roman"/>
        <family val="1"/>
        <charset val="204"/>
      </rPr>
      <t>341003</t>
    </r>
  </si>
  <si>
    <t>Комбинированный контрольный.набор, включающий два контроля: BD Leucocount™ RBC Control и BD Leucocount™ PLT Control</t>
  </si>
  <si>
    <r>
      <t xml:space="preserve">BD Leucocount™ Kit  </t>
    </r>
    <r>
      <rPr>
        <sz val="12"/>
        <color indexed="8"/>
        <rFont val="Times New Roman"/>
        <family val="1"/>
        <charset val="204"/>
      </rPr>
      <t>каталожный  №</t>
    </r>
    <r>
      <rPr>
        <b/>
        <sz val="14"/>
        <color indexed="8"/>
        <rFont val="Times New Roman"/>
        <family val="1"/>
        <charset val="204"/>
      </rPr>
      <t>340523</t>
    </r>
  </si>
  <si>
    <r>
      <t>Набор реагентов на проведение 50 анализов для п</t>
    </r>
    <r>
      <rPr>
        <sz val="11"/>
        <color indexed="8"/>
        <rFont val="Times New Roman"/>
        <family val="1"/>
        <charset val="204"/>
      </rPr>
      <t xml:space="preserve">одсчета остаточных лейкоцитов в л/ф компонентах . В состав набора входит: Реагент BD Leucocount™: пропидий йодид, РНКаза, детергент, буфер, пробирки BD Trucount™ </t>
    </r>
  </si>
  <si>
    <r>
      <t>BD Plasma</t>
    </r>
    <r>
      <rPr>
        <sz val="12"/>
        <color indexed="8"/>
        <rFont val="Times New Roman"/>
        <family val="1"/>
        <charset val="204"/>
      </rPr>
      <t xml:space="preserve">™ </t>
    </r>
    <r>
      <rPr>
        <b/>
        <sz val="12"/>
        <color indexed="8"/>
        <rFont val="Times New Roman"/>
        <family val="1"/>
        <charset val="204"/>
      </rPr>
      <t xml:space="preserve">Count Kit  </t>
    </r>
    <r>
      <rPr>
        <sz val="12"/>
        <color indexed="8"/>
        <rFont val="Times New Roman"/>
        <family val="1"/>
        <charset val="204"/>
      </rPr>
      <t>каталожный  №</t>
    </r>
    <r>
      <rPr>
        <b/>
        <sz val="14"/>
        <color indexed="8"/>
        <rFont val="Times New Roman"/>
        <family val="1"/>
        <charset val="204"/>
      </rPr>
      <t>338331</t>
    </r>
  </si>
  <si>
    <r>
      <t xml:space="preserve">Набор реагентов для подсчета остаточных клеток в плазме. </t>
    </r>
    <r>
      <rPr>
        <sz val="11"/>
        <color indexed="8"/>
        <rFont val="Times New Roman"/>
        <family val="1"/>
        <charset val="204"/>
      </rPr>
      <t xml:space="preserve">В состав набора входит: Реагент А: тиазоловый оранжевый в стабилизационном буфере. Реагент B: антитела CD235a FITC/ CD41a PerCP-Cy™ 5.5 Пробирки BD Trucount™ </t>
    </r>
  </si>
  <si>
    <r>
      <t xml:space="preserve">BD </t>
    </r>
    <r>
      <rPr>
        <b/>
        <sz val="12"/>
        <color indexed="8"/>
        <rFont val="Times New Roman"/>
        <family val="1"/>
        <charset val="204"/>
      </rPr>
      <t xml:space="preserve"> </t>
    </r>
    <r>
      <rPr>
        <b/>
        <sz val="12"/>
        <color indexed="8"/>
        <rFont val="Arial"/>
        <family val="2"/>
        <charset val="204"/>
      </rPr>
      <t>CaliBRITE Beads</t>
    </r>
    <r>
      <rPr>
        <b/>
        <sz val="12"/>
        <color indexed="8"/>
        <rFont val="Calibri"/>
        <family val="2"/>
        <charset val="204"/>
      </rPr>
      <t xml:space="preserve"> </t>
    </r>
    <r>
      <rPr>
        <sz val="12"/>
        <color indexed="8"/>
        <rFont val="Times New Roman"/>
        <family val="1"/>
        <charset val="204"/>
      </rPr>
      <t>каталожный  №</t>
    </r>
    <r>
      <rPr>
        <b/>
        <sz val="14"/>
        <color indexed="8"/>
        <rFont val="Times New Roman"/>
        <family val="1"/>
        <charset val="204"/>
      </rPr>
      <t>340486</t>
    </r>
  </si>
  <si>
    <t>Ампулы с микросферами из полиметилметакрилата размером  6 мкм: 2,5 мл немеченых частиц, 1,25 мл частиц, меченых FITC, 1,25 мл частиц, меченых PE, 1,25 мл частиц, меченых PerCP-, 1,25 мл Все формы поставляются в стабилизированном буферном солевом растворе 0,1 % азида натрия. На 25 тестов</t>
  </si>
  <si>
    <r>
      <t>BD™ FACSClean Solution</t>
    </r>
    <r>
      <rPr>
        <b/>
        <sz val="8"/>
        <color indexed="8"/>
        <rFont val="FreeSetC-Bold"/>
      </rPr>
      <t xml:space="preserve">  </t>
    </r>
    <r>
      <rPr>
        <sz val="12"/>
        <color indexed="8"/>
        <rFont val="Times New Roman"/>
        <family val="1"/>
        <charset val="204"/>
      </rPr>
      <t>каталожный  №</t>
    </r>
    <r>
      <rPr>
        <b/>
        <sz val="14"/>
        <color indexed="8"/>
        <rFont val="Times New Roman"/>
        <family val="1"/>
        <charset val="204"/>
      </rPr>
      <t>340345</t>
    </r>
  </si>
  <si>
    <r>
      <t xml:space="preserve">Деконтаминационный раствор. </t>
    </r>
    <r>
      <rPr>
        <sz val="12"/>
        <color indexed="8"/>
        <rFont val="Times New Roman"/>
        <family val="1"/>
        <charset val="204"/>
      </rPr>
      <t>Прозрачная бесцветная  жидкость, для дезинфекции цитометра.</t>
    </r>
    <r>
      <rPr>
        <sz val="12"/>
        <color indexed="8"/>
        <rFont val="Times New Roman"/>
        <family val="1"/>
        <charset val="204"/>
      </rPr>
      <t>Объем канистры 5л</t>
    </r>
  </si>
  <si>
    <r>
      <t xml:space="preserve">BD CellWASH™ -  </t>
    </r>
    <r>
      <rPr>
        <sz val="12"/>
        <color indexed="8"/>
        <rFont val="Times New Roman"/>
        <family val="1"/>
        <charset val="204"/>
      </rPr>
      <t>каталожный  №349524</t>
    </r>
  </si>
  <si>
    <t>Прозрачная бесцветная  жидкость, для разбавления проб. 1канистра  5л</t>
  </si>
  <si>
    <t>BD™ FACSReans Sheath Fluid   каталожный  №340346</t>
  </si>
  <si>
    <t>Деконтаминационный раствор. Прозрачная бесцветная  жидкость, для очистки цитометра.Объем канистры 5л</t>
  </si>
  <si>
    <t>BD™ FACSFlow Sheath Fluid   каталожный  №342003</t>
  </si>
  <si>
    <t>Проточная жидкость. Прозрачная бесцветная  жидкость, для подачи образца в кювету цитометра Объем канистры 20 литров</t>
  </si>
  <si>
    <t>Пластиковые микрокюветы HB 4×25PCS, в групповой упаковке - пластмассовой тубе по 25 штук. Одна общая картонная упаковка содержит  100 микрокювет (в коробке 5 пластмассовых туб по 25 кювет)</t>
  </si>
  <si>
    <t>пластиковый контейнер для заготовки,  хранения тромбоцитов  с встроенным портом для неинвазивного измерения рН</t>
  </si>
  <si>
    <t>упаковка по 20 контейнеров</t>
  </si>
  <si>
    <t>1* (20 контейнеров)</t>
  </si>
  <si>
    <t>феноловый реактив лимонно желтого цвета</t>
  </si>
  <si>
    <t xml:space="preserve">Реактивы </t>
  </si>
  <si>
    <t>натрий углекислый безводный</t>
  </si>
  <si>
    <r>
      <t>Хим. формула Na</t>
    </r>
    <r>
      <rPr>
        <vertAlign val="subscript"/>
        <sz val="12"/>
        <color indexed="8"/>
        <rFont val="Times New Roman"/>
        <family val="1"/>
        <charset val="204"/>
      </rPr>
      <t>2</t>
    </r>
    <r>
      <rPr>
        <sz val="12"/>
        <color indexed="8"/>
        <rFont val="Times New Roman"/>
        <family val="1"/>
        <charset val="204"/>
      </rPr>
      <t>CO</t>
    </r>
    <r>
      <rPr>
        <vertAlign val="subscript"/>
        <sz val="12"/>
        <color indexed="8"/>
        <rFont val="Times New Roman"/>
        <family val="1"/>
        <charset val="204"/>
      </rPr>
      <t>3</t>
    </r>
    <r>
      <rPr>
        <sz val="12"/>
        <color indexed="8"/>
        <rFont val="Times New Roman"/>
        <family val="1"/>
        <charset val="204"/>
      </rPr>
      <t>«чда» ГОСТ 83-79 кристаллический порошок белого цвета. Гарантийный срок хранения 1год</t>
    </r>
  </si>
  <si>
    <t>натрий лимоннокислый 5,5-водный</t>
  </si>
  <si>
    <r>
      <t>Хим.формула«чда» Na</t>
    </r>
    <r>
      <rPr>
        <vertAlign val="subscript"/>
        <sz val="12"/>
        <color indexed="8"/>
        <rFont val="Times New Roman"/>
        <family val="1"/>
        <charset val="204"/>
      </rPr>
      <t>3</t>
    </r>
    <r>
      <rPr>
        <sz val="12"/>
        <color indexed="8"/>
        <rFont val="Times New Roman"/>
        <family val="1"/>
        <charset val="204"/>
      </rPr>
      <t>C</t>
    </r>
    <r>
      <rPr>
        <vertAlign val="subscript"/>
        <sz val="12"/>
        <color indexed="8"/>
        <rFont val="Times New Roman"/>
        <family val="1"/>
        <charset val="204"/>
      </rPr>
      <t>6</t>
    </r>
    <r>
      <rPr>
        <sz val="12"/>
        <color indexed="8"/>
        <rFont val="Times New Roman"/>
        <family val="1"/>
        <charset val="204"/>
      </rPr>
      <t>H</t>
    </r>
    <r>
      <rPr>
        <vertAlign val="subscript"/>
        <sz val="12"/>
        <color indexed="8"/>
        <rFont val="Times New Roman"/>
        <family val="1"/>
        <charset val="204"/>
      </rPr>
      <t>5</t>
    </r>
    <r>
      <rPr>
        <sz val="12"/>
        <color indexed="8"/>
        <rFont val="Times New Roman"/>
        <family val="1"/>
        <charset val="204"/>
      </rPr>
      <t>O</t>
    </r>
    <r>
      <rPr>
        <vertAlign val="subscript"/>
        <sz val="12"/>
        <color indexed="8"/>
        <rFont val="Times New Roman"/>
        <family val="1"/>
        <charset val="204"/>
      </rPr>
      <t>7</t>
    </r>
    <r>
      <rPr>
        <sz val="12"/>
        <color indexed="8"/>
        <rFont val="Symbol"/>
        <family val="1"/>
        <charset val="2"/>
      </rPr>
      <t>×</t>
    </r>
    <r>
      <rPr>
        <sz val="12"/>
        <color indexed="8"/>
        <rFont val="Times New Roman"/>
        <family val="1"/>
        <charset val="204"/>
      </rPr>
      <t>5.5H</t>
    </r>
    <r>
      <rPr>
        <vertAlign val="subscript"/>
        <sz val="12"/>
        <color indexed="8"/>
        <rFont val="Times New Roman"/>
        <family val="1"/>
        <charset val="204"/>
      </rPr>
      <t>2</t>
    </r>
    <r>
      <rPr>
        <sz val="12"/>
        <color indexed="8"/>
        <rFont val="Times New Roman"/>
        <family val="1"/>
        <charset val="204"/>
      </rPr>
      <t>O  ГОСТ 22280-76 крист. Порошок белого цвета. Гарант.срок хранения 1год</t>
    </r>
  </si>
  <si>
    <t>Натрия хлорид 0,9%</t>
  </si>
  <si>
    <t>NaCl  0,9% раствор бесцветная солоноватая жидкость без запаха. В стеклянных  флаконах объемом 0,2л</t>
  </si>
  <si>
    <t>Хим.формула NaCI «хч». ГОСТ 4233-77 крист.порошок белого цвета. Гарант.срок хранения 1год</t>
  </si>
  <si>
    <t>0,2*</t>
  </si>
  <si>
    <t xml:space="preserve">КCI«чда». ГОСТ 4234-65. белый кристаллический порошок растворимый в воде </t>
  </si>
  <si>
    <t>набор реактивов для предстерилизационного контроля. В состав набора входит.  анилин солянокислый 0,3г амидопирин 10г стабилизатор 10мл</t>
  </si>
  <si>
    <t>Набор реагентов для окрашивания мазков по Грамму  ТУ9389-083-70423725-2007состав набора: генцианвиолет раствор Люголя раствор сафранина</t>
  </si>
  <si>
    <t>бесцветная маслянистая тягучая вязкая жидкость ГОСТ 3164-78</t>
  </si>
  <si>
    <t>Питательные среды</t>
  </si>
  <si>
    <t>Питательная среда для контроля стерильности. Гомогенный порошок светло-желтого цвета</t>
  </si>
  <si>
    <t>0,5*</t>
  </si>
  <si>
    <t>питательный агар для культивирования микроорганизмов сухой. Порошок светло-желтого цвета</t>
  </si>
  <si>
    <t>1*</t>
  </si>
  <si>
    <t>Порошок белого цвета. В пластиковой банке объемом 250г</t>
  </si>
  <si>
    <t xml:space="preserve">кг </t>
  </si>
  <si>
    <t xml:space="preserve">Среда Кода </t>
  </si>
  <si>
    <t>Порошок белого цвета. В пластиковой банке объемом 150г</t>
  </si>
  <si>
    <t>Питательная среда для выявления дрожжей и плесени сухая. Порошок светло – желтого цвета</t>
  </si>
  <si>
    <t>1,5*</t>
  </si>
  <si>
    <t>Плазма сухая кроличья цитратная</t>
  </si>
  <si>
    <t>ТУ 9389-082-70423725-2007.  Стерильная пористая масса белого, бледно-розового или светло-желтого цвета в ампу-ле или во флаконе объемом 1-2мл. 10 ампул  в картонной коробке</t>
  </si>
  <si>
    <t>Иммерсионное масло</t>
  </si>
  <si>
    <t>бесцветная маслянистая тягучая вязкая жидкость</t>
  </si>
  <si>
    <t>Химическая посуда, комлектующие, дозаторы, термометры</t>
  </si>
  <si>
    <t>Колба</t>
  </si>
  <si>
    <t xml:space="preserve">стеклянная мерная V= 200мл </t>
  </si>
  <si>
    <t>Стакан</t>
  </si>
  <si>
    <t>стеклянный лабораторный термостойкий V=1000мл</t>
  </si>
  <si>
    <t>Воронка</t>
  </si>
  <si>
    <t>Стеклянная  d=9,5см с выходным отверстием 1,5см</t>
  </si>
  <si>
    <t>Стеклянная палочка</t>
  </si>
  <si>
    <t>Воронка  Артикул 11000013</t>
  </si>
  <si>
    <t>Материал: полипропилен. d=125 мм,Высота-138 мм, Длина стебля-55 мм</t>
  </si>
  <si>
    <t xml:space="preserve">  </t>
  </si>
  <si>
    <t>Центрифужные пробирки</t>
  </si>
  <si>
    <t>Одноразовые пластиковые центрифужные пробирки с крышками. Высота 10см. Диаметр 1,6см</t>
  </si>
  <si>
    <t>термобумага</t>
  </si>
  <si>
    <t>ширина рулона 57мм</t>
  </si>
  <si>
    <t>рул</t>
  </si>
  <si>
    <t>Ножницы</t>
  </si>
  <si>
    <t>металлические J-22-006 (нержавеющие)</t>
  </si>
  <si>
    <t>Наконечники</t>
  </si>
  <si>
    <t>для дозаторов одноразовые V=1000мкл</t>
  </si>
  <si>
    <t>для дозаторов одноразовые V=300мкл</t>
  </si>
  <si>
    <t>Планшеты</t>
  </si>
  <si>
    <t>одноразовые  пластиковые планшеты   для определения группы крови на 80 ячеек</t>
  </si>
  <si>
    <t>Тесты для контроля режимов стерилизации</t>
  </si>
  <si>
    <r>
      <t>2атм  t =132</t>
    </r>
    <r>
      <rPr>
        <vertAlign val="superscript"/>
        <sz val="12"/>
        <color indexed="8"/>
        <rFont val="Times New Roman"/>
        <family val="1"/>
        <charset val="204"/>
      </rPr>
      <t>о</t>
    </r>
    <r>
      <rPr>
        <sz val="12"/>
        <color indexed="8"/>
        <rFont val="Times New Roman"/>
        <family val="1"/>
        <charset val="204"/>
      </rPr>
      <t xml:space="preserve"> </t>
    </r>
  </si>
  <si>
    <r>
      <t>внешние 1атм  t =120</t>
    </r>
    <r>
      <rPr>
        <vertAlign val="superscript"/>
        <sz val="12"/>
        <color indexed="8"/>
        <rFont val="Times New Roman"/>
        <family val="1"/>
        <charset val="204"/>
      </rPr>
      <t xml:space="preserve">о </t>
    </r>
  </si>
  <si>
    <r>
      <t>внутренние 1атм  t =120</t>
    </r>
    <r>
      <rPr>
        <vertAlign val="superscript"/>
        <sz val="12"/>
        <color indexed="8"/>
        <rFont val="Times New Roman"/>
        <family val="1"/>
        <charset val="204"/>
      </rPr>
      <t>о \</t>
    </r>
  </si>
  <si>
    <r>
      <t>внешние t = 180</t>
    </r>
    <r>
      <rPr>
        <vertAlign val="superscript"/>
        <sz val="12"/>
        <color indexed="8"/>
        <rFont val="Times New Roman"/>
        <family val="1"/>
        <charset val="204"/>
      </rPr>
      <t xml:space="preserve">0 </t>
    </r>
  </si>
  <si>
    <t xml:space="preserve">Перчатки </t>
  </si>
  <si>
    <r>
      <t xml:space="preserve">Диагностические   нитриловые, текстурированные, неопудренные, стерильные. размер </t>
    </r>
    <r>
      <rPr>
        <b/>
        <sz val="12"/>
        <color indexed="8"/>
        <rFont val="Times New Roman"/>
        <family val="1"/>
        <charset val="204"/>
      </rPr>
      <t>S        (6-7)</t>
    </r>
  </si>
  <si>
    <r>
      <t xml:space="preserve">Диагностические  нитриловые, текстурированные, неопудренные,  нестерильные размер </t>
    </r>
    <r>
      <rPr>
        <b/>
        <sz val="12"/>
        <color indexed="8"/>
        <rFont val="Times New Roman"/>
        <family val="1"/>
        <charset val="204"/>
      </rPr>
      <t>S   (</t>
    </r>
    <r>
      <rPr>
        <b/>
        <sz val="14"/>
        <color indexed="8"/>
        <rFont val="Times New Roman"/>
        <family val="1"/>
        <charset val="204"/>
      </rPr>
      <t>6-7)</t>
    </r>
  </si>
  <si>
    <t>медицинская, гигроскопическая ГОСТ 5556-81</t>
  </si>
  <si>
    <t>марля медицинская ГОСТ 9412-93</t>
  </si>
  <si>
    <t>Салфетки из нетканного материала пропитанного 70%изопропиловым спиртомс стелиьные в индивидуальной упаковке. Размером 65×56мм</t>
  </si>
  <si>
    <t>ОКК</t>
  </si>
  <si>
    <t>1)Для обезжиривания стекол для реакции Хеддельсона, для спиртовок</t>
  </si>
  <si>
    <t>Изделия медицинского назначения</t>
  </si>
  <si>
    <t>Диагностич.нитрил.текстур.неопудренные  не стерильные 6000пар-М, 4000пар-S</t>
  </si>
  <si>
    <t>Диагностич.нитрил.текстур.неопудренные стерильные  600-S?</t>
  </si>
  <si>
    <t>BD Vaсutainer с активатором свертывания и гелем разделения сыворотки 5 мл с желтой крышкой</t>
  </si>
  <si>
    <t>ширина 49 мм</t>
  </si>
  <si>
    <t>ширина 111мм с разметкой экг</t>
  </si>
  <si>
    <t xml:space="preserve"> Пробирка с красной пробкой</t>
  </si>
  <si>
    <t>Без добавок! Стекло! 5мл</t>
  </si>
  <si>
    <t>Однократного применения, стерильный, апирогенный</t>
  </si>
  <si>
    <t>Комплект (принадлежностей) Trima Accel с пробоотборником и камерой лейкоредукции LRC для тромбоцитов, плазмы, эритроцитов с автоматической подачей плазмозамещающего раствора для хранения тромбоцитов 80410</t>
  </si>
  <si>
    <t>Раствор антикоагулянта для проведения процедур автоматического афереза (АСД-А) 500 мл</t>
  </si>
  <si>
    <t>Стерильный, апирогенный</t>
  </si>
  <si>
    <t>Набор магистралей для сбора плазмы (методом аппаратного плазмафереза на РСS-2)</t>
  </si>
  <si>
    <t>Контейнер (мешок) для сбора плазмы REF692 на аппарате автоматического донорского плазмафереза РСS-2</t>
  </si>
  <si>
    <t>Счетверенные, (SPD/SAGM), с бактивамом, вакувамом  секувамом.</t>
  </si>
  <si>
    <t>Тип WB, с дополнительным мешком для отвода первой порции крови и портом для вакутейнеров и фильтром, предназначенным для фильтрации цельной крови.</t>
  </si>
  <si>
    <t>Вакутейнер с гель-наполнителем для б/х исследований и ИФА</t>
  </si>
  <si>
    <t>С желтой крышкой, V=5 мл</t>
  </si>
  <si>
    <t>Вакутейнер для определения группы крови и резус принадлежности</t>
  </si>
  <si>
    <t>С сиреневой крышкой, V=4 мл</t>
  </si>
  <si>
    <t xml:space="preserve">Вакутейнер для ПЦР диагностики </t>
  </si>
  <si>
    <t>С сиреневой крышкой, V=9 мл</t>
  </si>
  <si>
    <t>Спирт этиловый 96%</t>
  </si>
  <si>
    <t xml:space="preserve">Медицинский </t>
  </si>
  <si>
    <t>Спирт этиловый 70%</t>
  </si>
  <si>
    <t>Медицинский</t>
  </si>
  <si>
    <t xml:space="preserve">Х/б </t>
  </si>
  <si>
    <t>Диагностические, нестерильные, резиновые, размер S</t>
  </si>
  <si>
    <t>пары</t>
  </si>
  <si>
    <t>Диагностические, нестерильные, резиновые, размер М</t>
  </si>
  <si>
    <t>Резиновые, медицинские, стерильные, размер  S</t>
  </si>
  <si>
    <t>Резиновые, медицинские, стерильные, размер М</t>
  </si>
  <si>
    <t>Лейкопластырь</t>
  </si>
  <si>
    <t>Ширина 4 см</t>
  </si>
  <si>
    <t xml:space="preserve">Шапочка </t>
  </si>
  <si>
    <t>Медицинская однократного применения</t>
  </si>
  <si>
    <t xml:space="preserve">Халат </t>
  </si>
  <si>
    <t xml:space="preserve">Медицинский однократного применения </t>
  </si>
  <si>
    <t xml:space="preserve">Часы песочные </t>
  </si>
  <si>
    <t xml:space="preserve">шт. </t>
  </si>
  <si>
    <t>Жидкое мыло с дезинфицирующим эффектом</t>
  </si>
  <si>
    <t>Пролонгированное действие</t>
  </si>
  <si>
    <t xml:space="preserve">Р-р хлоргексидина (дезина) 20% </t>
  </si>
  <si>
    <t>Стерильный</t>
  </si>
  <si>
    <t>Расходные материалы, комплектующие, антисептические и дезинфицирующие средства по блоку производства  компонентов крови  ОПК</t>
  </si>
  <si>
    <t>Системы полимерные с магистралями одинарные с раствором SSP+</t>
  </si>
  <si>
    <t>Стерильная, апирогенная, одноразового использования</t>
  </si>
  <si>
    <t>Комплект для вирусинактивации тромбоцитов на Mirasol</t>
  </si>
  <si>
    <t>Комплект для вирусинактивации тромбоцитов на Intercept</t>
  </si>
  <si>
    <t xml:space="preserve"> Система для удаления лейкоцитов из дозы плазмы</t>
  </si>
  <si>
    <t>Однократного применения, стерильная, апирогенная</t>
  </si>
  <si>
    <t>Фильтрационная система для удаления лейкоцитов из 3-6 доз тромбоцитов</t>
  </si>
  <si>
    <t>Тип LRP</t>
  </si>
  <si>
    <t>В таблетках</t>
  </si>
  <si>
    <t>таб</t>
  </si>
  <si>
    <t>Альбуцид</t>
  </si>
  <si>
    <t>Капли глазные</t>
  </si>
  <si>
    <t>Система для переливания крови ПК</t>
  </si>
  <si>
    <t>с фильтром, стерильно, апирогенно</t>
  </si>
  <si>
    <t>Однокамерный, полимерный, стерильный, апирогенный, однократного использования</t>
  </si>
  <si>
    <t>Стерилизующая пластина для асептического коннектора</t>
  </si>
  <si>
    <t xml:space="preserve">Спирт этиловый 70% </t>
  </si>
  <si>
    <t>Марля</t>
  </si>
  <si>
    <t>Х/б, медицинская</t>
  </si>
  <si>
    <t>Х/б, гигроскопическая, медицинская, нестерильная</t>
  </si>
  <si>
    <t>Стерильные, диагностические, резиновые, размер S</t>
  </si>
  <si>
    <t>Стерильные, диагностически , резиновые, размер М</t>
  </si>
  <si>
    <t>Нестерильные, диагностические, размер S</t>
  </si>
  <si>
    <t>Нестерильные, диагностические, размер М</t>
  </si>
  <si>
    <t>медицинская однократного применения</t>
  </si>
  <si>
    <t>Р-р перекиси водорода 33%</t>
  </si>
  <si>
    <t>Для обработки рук</t>
  </si>
  <si>
    <t xml:space="preserve">Пролонгированное действие (для обработки рук с антисептиком и хирургической дезинфекции рук) </t>
  </si>
  <si>
    <t>Для профилактики гриппа</t>
  </si>
  <si>
    <t xml:space="preserve">Маска медицинская </t>
  </si>
  <si>
    <t>Однократного применения, нестерильная, с металлическим фиксатором на носу, на резинке</t>
  </si>
  <si>
    <t>ОЗКиК</t>
  </si>
  <si>
    <r>
      <t xml:space="preserve">Комплект мешков типа «Гемакон», </t>
    </r>
    <r>
      <rPr>
        <b/>
        <sz val="12"/>
        <rFont val="Times New Roman"/>
        <family val="1"/>
        <charset val="204"/>
      </rPr>
      <t>(конфигурация Тop and Вottom)</t>
    </r>
  </si>
  <si>
    <r>
      <t xml:space="preserve">Комплект гемаконов счетверенных с лейкофильтром </t>
    </r>
    <r>
      <rPr>
        <b/>
        <sz val="12"/>
        <rFont val="Times New Roman"/>
        <family val="1"/>
        <charset val="204"/>
      </rPr>
      <t>(конфигурация Тop and Top)</t>
    </r>
  </si>
  <si>
    <r>
      <t>м</t>
    </r>
    <r>
      <rPr>
        <vertAlign val="superscript"/>
        <sz val="12"/>
        <rFont val="Times New Roman"/>
        <family val="1"/>
        <charset val="204"/>
      </rPr>
      <t>2</t>
    </r>
  </si>
  <si>
    <r>
      <t>(5</t>
    </r>
    <r>
      <rPr>
        <sz val="12"/>
        <rFont val="Calibri"/>
        <family val="2"/>
        <charset val="204"/>
      </rPr>
      <t>′</t>
    </r>
    <r>
      <rPr>
        <sz val="12"/>
        <rFont val="Times New Roman"/>
        <family val="1"/>
        <charset val="204"/>
      </rPr>
      <t>)</t>
    </r>
  </si>
  <si>
    <t>Сфигмоманометр механический</t>
  </si>
  <si>
    <t>Тонометр механический</t>
  </si>
  <si>
    <t>Дезисофт</t>
  </si>
  <si>
    <t>Жидкое мыло с дез.эффектом</t>
  </si>
  <si>
    <t>Алмацид-Н</t>
  </si>
  <si>
    <t>Объем:1л.</t>
  </si>
  <si>
    <t>Альфапи-</t>
  </si>
  <si>
    <t>Спрей-гель</t>
  </si>
  <si>
    <t>Шпатель терапевти-ческий</t>
  </si>
  <si>
    <t>Пластиковый для взрослых</t>
  </si>
  <si>
    <t>Препарат железа</t>
  </si>
  <si>
    <t>Сорбифер</t>
  </si>
  <si>
    <t>Витамин. комплекс</t>
  </si>
  <si>
    <t>Ревит</t>
  </si>
  <si>
    <t>Спиртовая салфетка</t>
  </si>
  <si>
    <t>Biola</t>
  </si>
  <si>
    <t>Перекись водорода</t>
  </si>
  <si>
    <t>Концетрация 3%</t>
  </si>
  <si>
    <t>Ацетилсалициловая кислота</t>
  </si>
  <si>
    <t>10 табл.по 500мг</t>
  </si>
  <si>
    <t>Кофеин бензоат 20%</t>
  </si>
  <si>
    <t>1мл х10амп.</t>
  </si>
  <si>
    <t>Нитроглицерин</t>
  </si>
  <si>
    <t>0,5мг х 40 табл.</t>
  </si>
  <si>
    <t>Предниза-лон</t>
  </si>
  <si>
    <t>30мг х 3амп.</t>
  </si>
  <si>
    <t>Эуфиллин 2,4%</t>
  </si>
  <si>
    <t>24мг х 10мл х 10 амп.</t>
  </si>
  <si>
    <t>упак</t>
  </si>
  <si>
    <t>ОКД</t>
  </si>
  <si>
    <r>
      <t>Стеклянная палочка из стекла ХС1 по ГОСТ 21400-75 или НС 1 по ГОСТ 1988-86 размер 220</t>
    </r>
    <r>
      <rPr>
        <sz val="12"/>
        <color indexed="8"/>
        <rFont val="Calibri"/>
        <family val="2"/>
        <charset val="204"/>
      </rPr>
      <t>×</t>
    </r>
    <r>
      <rPr>
        <sz val="12"/>
        <color indexed="8"/>
        <rFont val="Times New Roman"/>
        <family val="1"/>
        <charset val="204"/>
      </rPr>
      <t>5мм</t>
    </r>
  </si>
  <si>
    <t>Термоиндикаторы</t>
  </si>
  <si>
    <t>Шт.</t>
  </si>
  <si>
    <t>Воздушный стерилизации химические одноразовые МедИС-В-132/20-01 со сроком 36 мес.</t>
  </si>
  <si>
    <t>Воздушный стерилизации химические одноразовые Стеритест-Вл 180/60мин со сроком 36 мес.</t>
  </si>
  <si>
    <t>Вата медицинская н/с</t>
  </si>
  <si>
    <t>Медицинская гигроскопическая гигиеническая нестерильная</t>
  </si>
  <si>
    <t>Кг</t>
  </si>
  <si>
    <t>Перчатки медицинские стерильные</t>
  </si>
  <si>
    <t>Стерильные,диагностические</t>
  </si>
  <si>
    <t>Размер -М</t>
  </si>
  <si>
    <t>Перчатки не стерильные медицинские</t>
  </si>
  <si>
    <t>Медицинские диагностические (смотровые) одноразовые нестерильные нитриловые неопудренные для защиты рук, размер- М</t>
  </si>
  <si>
    <t xml:space="preserve"> Лейкопластырь фиксирующий</t>
  </si>
  <si>
    <t xml:space="preserve"> 3*500 см. На основе ткани хлопчатобумажной. Для аптечки</t>
  </si>
  <si>
    <t>Бинт нестерильный</t>
  </si>
  <si>
    <t>Нестерильный  медицинский марлевый, 7 м*14 см</t>
  </si>
  <si>
    <t>3% аптечного приготовления, 50 мл</t>
  </si>
  <si>
    <t>Фл.</t>
  </si>
  <si>
    <t>Медицинская, нестерильная,1. для предстерилизационной очистки ИМН.2. Для масок и шлема для бокса.</t>
  </si>
  <si>
    <t>Рулоны комбинированные плоские и со складками и для стерилизации «СТЕРИТ»</t>
  </si>
  <si>
    <t>Для упаковывания стерилизуемых медицинских изделий с целью сохранения их стерильности. Размер: 150*200</t>
  </si>
  <si>
    <t>рулон</t>
  </si>
  <si>
    <t>Для упаковывания стерилизуемых медицинских изделий с целью сохранения их стерильности. Размер: 75*200</t>
  </si>
  <si>
    <t>Маски одноразовые</t>
  </si>
  <si>
    <t>Трехслойные –хирургические на завязках и резинках. При  эпид ситуации.</t>
  </si>
  <si>
    <t>Шт</t>
  </si>
  <si>
    <t>Оксолин</t>
  </si>
  <si>
    <t>Мазь назальная. Для наружного применения</t>
  </si>
  <si>
    <t>Аптечный для приема внутрь при отравлении</t>
  </si>
  <si>
    <t>Глазные капли для дезинфектора, 30%, 10 мл</t>
  </si>
  <si>
    <t>Борная кислота</t>
  </si>
  <si>
    <t>ГОСТ9656-75 ХЧ</t>
  </si>
  <si>
    <t>Глюкоза</t>
  </si>
  <si>
    <t>ГОСТ 975-88,белый порошок кристаллы  ХЧ с длительном сроком годн</t>
  </si>
  <si>
    <t>Натрий лимоннокислый 3х замещенный 5,5водный</t>
  </si>
  <si>
    <t>ГОСТ 22280-760 ЧДА</t>
  </si>
  <si>
    <t>Натрий гидроосид микрогранулы NаОН</t>
  </si>
  <si>
    <t>ХЧ ГОСТ 4328-77 изм 1.2. С длительным сроком годности</t>
  </si>
  <si>
    <t>Флаконы пенициллиновые-10мл</t>
  </si>
  <si>
    <t>Медстекло ФО-1-10 НС-32 Клин ТУ9461-010-00480514-99</t>
  </si>
  <si>
    <t>Пробки резиновые медицинские под флаконы</t>
  </si>
  <si>
    <t>Марка 52-59911</t>
  </si>
  <si>
    <t>Перекись Водорода 3% ,50 мл</t>
  </si>
  <si>
    <t>Паровой стерилизации химические одноразовые Стеритест-П-132/20-02 со сроком 36 мес.</t>
  </si>
  <si>
    <t>Паровой стерилизации химические одноразовые Медис-120/45-1. со сроком 36 мес.</t>
  </si>
  <si>
    <t>Паровой стерилизации химические Стеритест-П-120/45-02. со сроком 36 мес.</t>
  </si>
  <si>
    <t>ОФО</t>
  </si>
  <si>
    <t>Бинт марлевый медицинский стерильный</t>
  </si>
  <si>
    <t>Х/б 100% ,5м х10см</t>
  </si>
  <si>
    <t>Медицинский фиксирующий на тканевой основе , катушка, цвет белый.</t>
  </si>
  <si>
    <t>Диагностические, нестерильные, резиновые ,размер М</t>
  </si>
  <si>
    <t>Шапочка</t>
  </si>
  <si>
    <t>Медицинская однократного применения.</t>
  </si>
  <si>
    <t>Маска медицинская</t>
  </si>
  <si>
    <t>Однократного применения, нестерильная ,с металлическим фиксатором на носу, на резинке.</t>
  </si>
  <si>
    <t>Пролонгированное действие. Для обработки рук сотрудников</t>
  </si>
  <si>
    <t>Дезинфицирующее средство .</t>
  </si>
  <si>
    <t>Мазь оксалиновая 0,25%</t>
  </si>
  <si>
    <t>ОКВиВХКК</t>
  </si>
  <si>
    <t>Алмацид</t>
  </si>
  <si>
    <t>Модифицированный ра\аствор  низкой ионной плотности , разработанный для ID-системы
Предназначен  для приготовления суспензии эритроцитов, необходимых для постановки в  микротипирующей системы Флаконы по 500 мл.</t>
  </si>
  <si>
    <t>Реагент ID- DiaClon Anti-D</t>
  </si>
  <si>
    <t>Биохимические реагенты ферментативные для определения Аланинамино-трансферазы на анализатореRespons910 (ALT UV FS) кинетичеким методом</t>
  </si>
  <si>
    <t>Диагностический реагент  для количественного определения аланинаминотрансферазы.     Фасовка :  в наборе 4 контейнера на  200 исследований.  
Компоненты и их концентрации в реакционной смеси
R1: Tрис, ммоль/л                  pH 7.15 140ммоль/л
 L-Аланин, 700 ммоль/л
 ЛДГ (Лактатдегидрогеназа), 2300 Е/л 
R2: 2-Оксоглутарат 85 ммоль/л,
 НAДH, Пиридоксаль -5- фосфат  1ммоль/л ,Буфер рН 9,6 100ммоль/л.Пиридоксаль -5- фосфат  13ммоль/л</t>
  </si>
  <si>
    <t>Контрольная лиофилизированная, универсальная сыворотка, изготовленная на основе человеческой сыворотки. Значения параметров аналитов находятся  вне нормальных пределов, или на границе патологических значений.
В наборе 6 флаконов по 5 мл</t>
  </si>
  <si>
    <t>Тест-полосы для определения АЛТ  на анализаторе Reflotron Plus</t>
  </si>
  <si>
    <t>Очиститель HemoCueCleaner для очистки оптоэлектронного блока  анализаторов  HemoCue. Материал: Губка из пенополиуретана, покрытая микроволоконной тканью и предварительно насыщенная чистящим раствором. В 1 упаковке 5 индивидуальных упакованных очистителей</t>
  </si>
  <si>
    <t>HT-HEMA-00-41  HTI Enzymatic 
Cleaner. Ферментативный очиститель</t>
  </si>
  <si>
    <t xml:space="preserve">ID-карта DiaClon Rh-Subgroups +Сw+K  </t>
  </si>
  <si>
    <t xml:space="preserve">ID-карта DC- Screening I </t>
  </si>
  <si>
    <t>ID-Diluent 2    (1х500мл )</t>
  </si>
  <si>
    <t>Реагент ID-DiaCell    I-II-III</t>
  </si>
  <si>
    <t xml:space="preserve">Реагент ID-DiaCell ABO A1, B </t>
  </si>
  <si>
    <t>Контрольные эр. для прямой пробы Кумбса</t>
  </si>
  <si>
    <t>Контрольная лиофилизированная, универсальная сыворотка, изготовленная на основе человеческой сыворотки. Значения параметров аналитов находятся  в нормальных пределах, или на границе патологических значений. В наборе 6 флаконов по 5 мл</t>
  </si>
  <si>
    <t xml:space="preserve"> Диагностический реагент  для количественного определения аланинаминотрансферазы.     Фасовка : в наборе 4 контейнера на  200 исследований.   Реагенты
Компоненты реакционной смеси и их концентрации
R1: Гидроксид натрия, 100 ммоль/л 
Тартрат калий-натрий тартрат,17 ммоль/л 
R2: Гидроксид натрия,500 ммоль/л 
Тартрат калий-натрий тартрат,80 ммоль/л 
 Йодид калия, 75ммоль/л 
 Сульфат меди,30 ммоль/л </t>
  </si>
  <si>
    <t>Стерильные медицинские двухсторонние иглы зеленого цвета AVATUBE 21G х1 1/2 0,8 мм х 38мм</t>
  </si>
  <si>
    <t>Стерильные медицинские двухсторонние иглы черного цвета AVATUBE 22G х1 1/2 0,7 мм х 38мм</t>
  </si>
  <si>
    <t>Пробирка вакутейнер 5 мл с разделительным гелем</t>
  </si>
  <si>
    <t>Пробирка вакутейнер К2ЭДТА - 4 мл</t>
  </si>
  <si>
    <t xml:space="preserve">Пробирка вакутейнер К2 ЭДТА 9 мл </t>
  </si>
  <si>
    <t>Термобумага ширина 49 мм</t>
  </si>
  <si>
    <t>Термобумага ширина 57 мм</t>
  </si>
  <si>
    <t>Термобумага ширина 111мм с разметкой экг</t>
  </si>
  <si>
    <t>Перчатки нестерильные - 6000М, 4000S</t>
  </si>
  <si>
    <t>Перчатки 600S</t>
  </si>
  <si>
    <t>Контрольная сыворотка норма (лиофилизированная) (производство «CORMAY» Польша)</t>
  </si>
  <si>
    <t>Контрольная сыворотка патология 
(лиофилизированная) (производство «CORMAY» Польша)</t>
  </si>
  <si>
    <t>Состоит из 2  реагентов: реагент 1 – ALAT(готовый к использованию) 5флаконов по 96 мл, прозрачная бесцветная жидкость, реагент 2 – ALAT (готовый к использованию) 1 флакон 120мл, прозрачная бесцветная жидкость.</t>
  </si>
  <si>
    <t>Non Barbituric Buffer Simacel. Диагностический буферный
 раствор для 
электрофоретического 
фракционирования белков. 
 Каталожный № 60010015R</t>
  </si>
  <si>
    <t>Промывающий изотонический раствор, прозрачная бесцветная  жидкость. Реагент для разведения. В канистре 20 литров,</t>
  </si>
  <si>
    <t>Kонтроль универсальный ( норма) Reflotron PrecinormU (4*2 ul) Кат.ном.10745154196</t>
  </si>
  <si>
    <t>Габаритные размеры: длина в рабочем состоянии 850 мм, длина в сложенном состоянии 500 мм, размеры стула 450х400 мм, стола: 300х400 мм, высота сидения от пола 520 мм, высота столешницы под руку 760 мм, допустимая нагрузка 50 кг, масса 10 кг. 
Стол-стул изготовлен из стальной тонкостенной трубы круглого и квадратного сечения, имеет столешницу, вращающуюся вокруг своей оси. Сидение и столешница – основание из ДСП с поролоновой прокладкой, обтянуто кожзаменителем. Каркас покрыт экологически чистой порошковой краской, устойчивой к регулярной обработке всеми видами медицинских дезинфицирующих и моющих растворов. Стол стул установлен на регулируемые опоры, по желанию комплектуется колесами.</t>
  </si>
  <si>
    <r>
      <t>Syphilis TP</t>
    </r>
    <r>
      <rPr>
        <sz val="9"/>
        <color theme="1"/>
        <rFont val="Times New Roman"/>
        <family val="1"/>
        <charset val="204"/>
      </rPr>
      <t xml:space="preserve"> представляет собой тест-систему для качественного определения антител к Treponema pallidum (TP) в сыворотке или плазме крови человека методом хемилюминисцентного иммуноанализа на микрочастицах (ХИАМ). Данный тест предназначен для диагностики сифилиса. Чувствительность анализа Syphilis TP составила ≥99,0% при анализе образцов. Специфичность анализа Syphilis TP составила ≥99,0% для образцов сыворотки и плазмы крови. Воспроизводимость результатов анализа Syphilis TP положительного контроля составляет £15%. Минимальная концентрация микрочастиц: 0,08% по сухому остатку. Минимальная концентрация конъюгат: анти-IgG – 26,6 нг/мл, анти-IgM – 1,34 нг/мл.</t>
    </r>
  </si>
  <si>
    <r>
      <t>Калибратор Syphilis TP</t>
    </r>
    <r>
      <rPr>
        <sz val="9"/>
        <color theme="1"/>
        <rFont val="Times New Roman"/>
        <family val="1"/>
        <charset val="204"/>
      </rPr>
      <t xml:space="preserve"> предназначен для калибровки системы. При ее использовании для качественного определения антител к Treponema pallidum (TP) в сыворотке или плазме крови человека. 1 флакон (4 мл) калибратора Syphilis TP, приготовленного на основе рекальцифицированной плазмы крови человека (инактивированной), реактивной на анти-ТР и нереактивной на анти-HCV, HBsAg, РНК ВИЧ или антиген ВИЧ-1 и антитела к ВИЧ-1/ВИЧ-2. Консерванты: азид натрия и другие противомикробные вещества.</t>
    </r>
  </si>
  <si>
    <r>
      <t>Калибраторы HBsAg Qualitative Calibrators</t>
    </r>
    <r>
      <rPr>
        <sz val="9"/>
        <color theme="1"/>
        <rFont val="Times New Roman"/>
        <family val="1"/>
        <charset val="204"/>
      </rPr>
      <t xml:space="preserve"> предназначены для калибровки системы ARCHITECT i System при качественном определении и подтверждении наличия поверхностного антигена вируса гепатита В (HBsAg) в сыворотке и плазме крови человека с использованием тест-систем HBsAg Qualitative. 2 флакона (по 4,0 мл) калибраторов HBsAg Qualitative. Калибратор 1 содержит инактивированный очищенный HBsAg человека (подтип ad) в фосфатном буфере с бычьей и человеческой плазмой крови, реактивной на HBsAg и не реактивной на HIV-1 RNA или HIV-1 Ag, анти-HIV-1/HIV-2 и анти-HCV. Калибратор 2 содержит фосфатный буфер с бычьей и человеческой плазмой крови, не реактивной на HBsAg, HIV-1 RNA или HIV-1 Ag, анти-HIV-1/HIV-2 и анти-HCV. Консерванты: ProClin 300 и ProClin 950. В анализе HBsAg Qualitative калибраторы 1 и 2 используются для оценки правильности калибровки и для расчета порогового значения теста.</t>
    </r>
  </si>
  <si>
    <r>
      <t>Anti-HCV</t>
    </r>
    <r>
      <rPr>
        <sz val="9"/>
        <color theme="1"/>
        <rFont val="Times New Roman"/>
        <family val="1"/>
        <charset val="204"/>
      </rPr>
      <t xml:space="preserve"> представляет собой хемилюминисцентный иммуноанализ на микрочастицах (ХИАМ), предназначенный для качественного определения антител к вирусу гепатита С (анти-HCV)  в сыворотке и плазме человека. Набор реагентов включает: Микрочастицы 1 или 4 флакона (6,6 мл на 100 тестов/ 27,0 мл на 500 тестов) HCV (E. coli, дрожжи, рекомбинант) с сенсибилизированными антигеном микрочастицами в MES-буфере. Минимальная концентрация: 0,14% твёрдоговещества. Консервант: Противомикробные препараты. Конъюгат 1 или 4 флакона (5,9 мл на 100 тестов/26,3 мл на 500 тестов) конъюгата: мышиный анти-IgG/анти-IgM конъюгат, меченый акридином, в MES-буфере. Минимальная концентрация: (IgG) 8 нг/мл/(IgM) 0,8 нг/мл. Консервант: Противомикробные препараты. Консервант: противомикробные препараты. Разбавитель 1 или 4 флакона (10,0 мл на 100 тестов/50,9 мл на 500 тестов) разбавителя образца Анти-HCV, содержащий TRIS-буфер с протеиновыми стабилизаторами. Консервант: Противомикробные препараты. Общая относительная специфичность составляет 99,60%. (10361/10403) при 95% доверительном интервале от 99,45 до 99,71%. Чувствительность составила 99,10% при 95% доверительном интервале от 96,77% до 99,89%.</t>
    </r>
  </si>
  <si>
    <r>
      <t>HIV Ag/Ab Combo</t>
    </r>
    <r>
      <rPr>
        <sz val="9"/>
        <color theme="1"/>
        <rFont val="Times New Roman"/>
        <family val="1"/>
        <charset val="204"/>
      </rPr>
      <t xml:space="preserve"> – хемилюминесцентный иммунноанализ на микрочастицах (ХИАМ) для качественного определения антигена HIV p24 и антител к вирусу иммуннодефицита человека типа1 и/или 2 (HIV-1/HIV-2) в сыворотке или плазме крови человека. HIV Ag/Ab Combo может применяться как вспомогательный метод при постановке диагноза инфекции HIV-1/HIV-2 и как методвыявления HIV при проверке крови и плазмы доноров. HIV Ag/Ab Combo не позволяет уточнить, какой из перечисленных маркеров выявлен: антиген p24 или антитела к HIV-1 или HIV-2. Микрочастицы: 1 или 4 флакона (6,6 мл во флаконе на 100 анализов/27 мл во флаконе на 500 анализов) микрочастиц: Микрочастицы, сенсибилизированные антигеном ВИЧ-1/ВИЧ-2 (рекомбинантным) и антителами к антигену p24 (мышиные моноклональные), в забуференном физрастворе с TRIS. Минимальная концентрация: 0,07%. Консервант: азид натрия. Конъюгат: 1 или 4 флакона (5,9 мл во флаконе на 100 анализов/26,3 мл во флаконе на 500 анализов) конъюгата: Меченые акридином антигены ВИЧ-1 (рекомбинантные), меченые акридином синтетические пептиды ВИЧ-1/ВИЧ-2 и меченые акридином антитела к антигену p24 (мышиные моноклональные) в фосфатном буфере, содержащем белок (бычий) и поверхностно-активное вещество в качестве стабилизаторов. Минимальная концентрация: 0,05 мкг/мл. Консервант: азид натрия. Разбавитель образца: 1 или 4 флакона (5,9 мл во флаконе на 100 анализов/26,3 мл во флаконе на 500 анализов) разбавителя тест-системы: Разбавитель тест-системы HIV Ag/Ab Combo, содержащий TRIS-буфер. Консервант: азид натрия. Воспроизводимость:  погрешность составляет ≤ 14. Специфичность составляет  ≥ 99,5%. Аналитическая чувствительность метода HIV Ag/Ab Combo в отношении антигена HIV-1 p24 Ag составлят &lt; 50 пг/мл.</t>
    </r>
  </si>
  <si>
    <r>
      <t>Контроли Anti-HCV Controls</t>
    </r>
    <r>
      <rPr>
        <sz val="10"/>
        <color theme="1"/>
        <rFont val="Times New Roman"/>
        <family val="1"/>
        <charset val="204"/>
      </rPr>
      <t xml:space="preserve"> используются для проверки калибровки системы. При качественном определении антител к вирусу гепатита C (анти-HCV) в сыворотке и плазме крови человека. 2 флакона (8 мл каждый) контролей Anti-HCV в рекальцинированной плазме крови человека (инактивированной). Положительный контроль реактивен на анти-HCV. Перед употреблением контроли Анти-HCV необходимо перемешать, аккуратно вращая флаконы. Консервант: азид натрия.</t>
    </r>
  </si>
  <si>
    <r>
      <t xml:space="preserve">Калибратор </t>
    </r>
    <r>
      <rPr>
        <b/>
        <sz val="9"/>
        <color theme="1"/>
        <rFont val="Times New Roman"/>
        <family val="1"/>
        <charset val="204"/>
      </rPr>
      <t>HIV Ag/Ab Combo</t>
    </r>
    <r>
      <rPr>
        <sz val="9"/>
        <color theme="1"/>
        <rFont val="Times New Roman"/>
        <family val="1"/>
        <charset val="204"/>
      </rPr>
      <t xml:space="preserve"> предназначен для калибровки системы. При одновременном качественном определении антигена HIV p24 и антител к вирусу иммунодефицита человека типов 1 и/или 2 (HIV-1/HIV-2) в сыворотке или плазме крови человека. Дополнительная информация находится во вкладыше к реагенту HIV Ag/Ab Combo. 1 флакон (4 мл) калибратора 1 HIV Ag/Ab Combo: очищенный HIV вирусный лизат в ТРИС буфере (на основе физраствора) с протеиновым (бычьим) стабилизатором. Консервант: азид натрия. Для обеспечения необходимой чувствительности к антигену HIV-1 p24 на уровне &lt; 50 пг/мл концентрация антигена HIV-1 p24 в калибраторе HIV Ag/Ab Combo соотнесена с международной стандартной панелью Agence francaise de securite sanitaire des produits de sante (AFSSAPS).</t>
    </r>
  </si>
  <si>
    <r>
      <t>Контроли Syphilis TP</t>
    </r>
    <r>
      <rPr>
        <sz val="9"/>
        <color theme="1"/>
        <rFont val="Times New Roman"/>
        <family val="1"/>
        <charset val="204"/>
      </rPr>
      <t xml:space="preserve"> предназначены для верификации калибровки системы. При ее использовании для качественного определения антител к Treponema pallidum (TP) в сыворотке или плазме крови человека. 2 флакона (по 6 мл) контролей Syphilis TP. Контроли приготовлены на основе рекальцифицированной плазмы крови человека (инактивированной). Отрицательный контроль нереактивен на анти-ТР, анти-HCV, HBsAg, РНК ВИЧ или антиген ВИЧ-1 и антитела к ВИЧ-1/ВИЧ-2. Положительный контроль реактивен на анти-ТР и нереактивен на анти-HCV, HbsAg, РНК ВИЧ или антиген ВИЧ-1 и антитела к ВИЧ-1/ВИЧ-2. Консерванты: азид натрия и другие противомикробные вещества.</t>
    </r>
  </si>
  <si>
    <r>
      <t xml:space="preserve">Наименование: </t>
    </r>
    <r>
      <rPr>
        <sz val="9"/>
        <color theme="1"/>
        <rFont val="Times New Roman"/>
        <family val="1"/>
        <charset val="204"/>
      </rPr>
      <t xml:space="preserve">Реагентные кассеты </t>
    </r>
    <r>
      <rPr>
        <b/>
        <sz val="9"/>
        <color theme="1"/>
        <rFont val="Times New Roman"/>
        <family val="1"/>
        <charset val="204"/>
      </rPr>
      <t xml:space="preserve">cobas TaqScreen MPX </t>
    </r>
    <r>
      <rPr>
        <sz val="9"/>
        <color theme="1"/>
        <rFont val="Times New Roman"/>
        <family val="1"/>
        <charset val="204"/>
      </rPr>
      <t xml:space="preserve">v2.0 с растворами и расходными материалами </t>
    </r>
    <r>
      <rPr>
        <b/>
        <sz val="9"/>
        <color theme="1"/>
        <rFont val="Times New Roman"/>
        <family val="1"/>
        <charset val="204"/>
      </rPr>
      <t>в комплекте</t>
    </r>
    <r>
      <rPr>
        <sz val="9"/>
        <color theme="1"/>
        <rFont val="Times New Roman"/>
        <family val="1"/>
        <charset val="204"/>
      </rPr>
      <t xml:space="preserve">Тест cobas TaqScreen MPX v2.0, предназначенный для использования с системой cobas s 201, является качественным </t>
    </r>
    <r>
      <rPr>
        <i/>
        <sz val="9"/>
        <color theme="1"/>
        <rFont val="Times New Roman"/>
        <family val="1"/>
        <charset val="204"/>
      </rPr>
      <t xml:space="preserve">in vitro </t>
    </r>
    <r>
      <rPr>
        <sz val="9"/>
        <color theme="1"/>
        <rFont val="Times New Roman"/>
        <family val="1"/>
        <charset val="204"/>
      </rPr>
      <t xml:space="preserve">тестом для прямого выявления РНК вируса иммунодефицита человека 1 типа  (ВИЧ-1) группы M, РНК вируса иммунодефицита человека 1 типа группы O, РНК вируса иммунодефицита человека 2 типа  (ВИЧ-2), РНК вируса гепатита С (ВГС) и ДНК вируса гепатита В (ВГВ) в человеческой плазме.Данный тест предназначен для скрининга доноров на ВИЧ-1 группы M, ВИЧ-1 группы O, ВИЧ-2, РНК ВГС и ДНК ВГВ в образцах плазмы доноров, в том числе доноров цельной крови и компонентов крови, и прочих живых доноров.В комплект поставки входит следующие растворы и расходные материалы: </t>
    </r>
    <r>
      <rPr>
        <b/>
        <sz val="9"/>
        <color theme="1"/>
        <rFont val="Times New Roman"/>
        <family val="1"/>
        <charset val="204"/>
      </rPr>
      <t>Растворы</t>
    </r>
    <r>
      <rPr>
        <sz val="9"/>
        <color theme="1"/>
        <rFont val="Times New Roman"/>
        <family val="1"/>
        <charset val="204"/>
      </rPr>
      <t>:</t>
    </r>
    <r>
      <rPr>
        <b/>
        <sz val="9"/>
        <color theme="1"/>
        <rFont val="Times New Roman"/>
        <family val="1"/>
        <charset val="204"/>
      </rPr>
      <t>Реагентные растворы: Тест cobas TaqScreen MPX v2.0, 96 тестов который состоит из четырех кассет:</t>
    </r>
    <r>
      <rPr>
        <sz val="9"/>
        <color theme="1"/>
        <rFont val="Times New Roman"/>
        <family val="1"/>
        <charset val="204"/>
      </rPr>
      <t>1.</t>
    </r>
    <r>
      <rPr>
        <b/>
        <sz val="9"/>
        <color theme="1"/>
        <rFont val="Times New Roman"/>
        <family val="1"/>
        <charset val="204"/>
      </rPr>
      <t xml:space="preserve"> MPX2 CS1 </t>
    </r>
    <r>
      <rPr>
        <sz val="9"/>
        <color theme="1"/>
        <rFont val="Times New Roman"/>
        <family val="1"/>
        <charset val="204"/>
      </rPr>
      <t>(Кассета с магнитными стеклянными частицами) 2 x 48 тестов,</t>
    </r>
    <r>
      <rPr>
        <b/>
        <sz val="9"/>
        <color theme="1"/>
        <rFont val="Times New Roman"/>
        <family val="1"/>
        <charset val="204"/>
      </rPr>
      <t xml:space="preserve"> </t>
    </r>
    <r>
      <rPr>
        <sz val="9"/>
        <color theme="1"/>
        <rFont val="Times New Roman"/>
        <family val="1"/>
        <charset val="204"/>
      </rPr>
      <t xml:space="preserve">2 x 7.0 мл ( Состав: 93% Изопропанол)2. </t>
    </r>
    <r>
      <rPr>
        <b/>
        <sz val="9"/>
        <color theme="1"/>
        <rFont val="Times New Roman"/>
        <family val="1"/>
        <charset val="204"/>
      </rPr>
      <t xml:space="preserve">MPX2 CS2 </t>
    </r>
    <r>
      <rPr>
        <sz val="9"/>
        <color theme="1"/>
        <rFont val="Times New Roman"/>
        <family val="1"/>
        <charset val="204"/>
      </rPr>
      <t>(Кассета с лизирующим реагентом) 2 x 48 тестов</t>
    </r>
    <r>
      <rPr>
        <b/>
        <sz val="9"/>
        <color theme="1"/>
        <rFont val="Times New Roman"/>
        <family val="1"/>
        <charset val="204"/>
      </rPr>
      <t xml:space="preserve">, </t>
    </r>
    <r>
      <rPr>
        <sz val="9"/>
        <color theme="1"/>
        <rFont val="Times New Roman"/>
        <family val="1"/>
        <charset val="204"/>
      </rPr>
      <t>2 x 78 мл (Состав: Дигидрат цитрата натрия, 42.5% гуанидин тиоцианат, &lt; 14% полидоканол, 0.9% дитиотрейтол) 3.</t>
    </r>
    <r>
      <rPr>
        <b/>
        <sz val="9"/>
        <color theme="1"/>
        <rFont val="Times New Roman"/>
        <family val="1"/>
        <charset val="204"/>
      </rPr>
      <t xml:space="preserve"> MPX2 CS3 </t>
    </r>
    <r>
      <rPr>
        <sz val="9"/>
        <color theme="1"/>
        <rFont val="Times New Roman"/>
        <family val="1"/>
        <charset val="204"/>
      </rPr>
      <t>(Мульти-реагентная кассета MPX2) 2 x 48 тестов</t>
    </r>
    <r>
      <rPr>
        <b/>
        <sz val="9"/>
        <color theme="1"/>
        <rFont val="Times New Roman"/>
        <family val="1"/>
        <charset val="204"/>
      </rPr>
      <t xml:space="preserve">, </t>
    </r>
    <r>
      <rPr>
        <sz val="9"/>
        <color theme="1"/>
        <rFont val="Times New Roman"/>
        <family val="1"/>
        <charset val="204"/>
      </rPr>
      <t>2 x 3.8 мл; EB (Буфер для элюции)</t>
    </r>
    <r>
      <rPr>
        <b/>
        <sz val="9"/>
        <color theme="1"/>
        <rFont val="Times New Roman"/>
        <family val="1"/>
        <charset val="204"/>
      </rPr>
      <t xml:space="preserve"> </t>
    </r>
    <r>
      <rPr>
        <sz val="9"/>
        <color theme="1"/>
        <rFont val="Times New Roman"/>
        <family val="1"/>
        <charset val="204"/>
      </rPr>
      <t>2 x 7.0 мл.4.</t>
    </r>
    <r>
      <rPr>
        <b/>
        <sz val="9"/>
        <color theme="1"/>
        <rFont val="Times New Roman"/>
        <family val="1"/>
        <charset val="204"/>
      </rPr>
      <t xml:space="preserve"> MPX2 CS4 </t>
    </r>
    <r>
      <rPr>
        <sz val="9"/>
        <color theme="1"/>
        <rFont val="Times New Roman"/>
        <family val="1"/>
        <charset val="204"/>
      </rPr>
      <t>(Кассета тест-специфичных реагентов MPX2) 2 x 48 тестов; MPX2 MMX-R1 (MPX2 реагент 1мастермикса) 2 x 3.0 мл, MPX2 MMX-R2 (MPX2 реагент 2 мастермикса)  2 x 2.5 мл; MPX2 IC (Внутренний контроль MPX2)  2 x 15 мл</t>
    </r>
    <r>
      <rPr>
        <b/>
        <sz val="9"/>
        <color theme="1"/>
        <rFont val="Times New Roman"/>
        <family val="1"/>
        <charset val="204"/>
      </rPr>
      <t>Набор контрольных растворов cobas TaqScreen MPX v2.0, 6 наборов:</t>
    </r>
    <r>
      <rPr>
        <sz val="9"/>
        <color theme="1"/>
        <rFont val="Times New Roman"/>
        <family val="1"/>
        <charset val="204"/>
      </rPr>
      <t>1.</t>
    </r>
    <r>
      <rPr>
        <b/>
        <sz val="9"/>
        <color theme="1"/>
        <rFont val="Times New Roman"/>
        <family val="1"/>
        <charset val="204"/>
      </rPr>
      <t xml:space="preserve"> MPX M (+) C, v2.0 </t>
    </r>
    <r>
      <rPr>
        <sz val="9"/>
        <color theme="1"/>
        <rFont val="Times New Roman"/>
        <family val="1"/>
        <charset val="204"/>
      </rPr>
      <t>(</t>
    </r>
    <r>
      <rPr>
        <b/>
        <sz val="9"/>
        <color theme="1"/>
        <rFont val="Times New Roman"/>
        <family val="1"/>
        <charset val="204"/>
      </rPr>
      <t xml:space="preserve">cobas® </t>
    </r>
    <r>
      <rPr>
        <sz val="9"/>
        <color theme="1"/>
        <rFont val="Times New Roman"/>
        <family val="1"/>
        <charset val="204"/>
      </rPr>
      <t xml:space="preserve">TaqScreen MPX Multi-Positive Control, v2.0) (MPX Мульти-позитивный контроль, версия 2.0) 6 x 1.6 мл.2. </t>
    </r>
    <r>
      <rPr>
        <b/>
        <sz val="9"/>
        <color theme="1"/>
        <rFont val="Times New Roman"/>
        <family val="1"/>
        <charset val="204"/>
      </rPr>
      <t xml:space="preserve">MPX О (+) C, v2.0 </t>
    </r>
    <r>
      <rPr>
        <sz val="9"/>
        <color theme="1"/>
        <rFont val="Times New Roman"/>
        <family val="1"/>
        <charset val="204"/>
      </rPr>
      <t>(</t>
    </r>
    <r>
      <rPr>
        <b/>
        <sz val="9"/>
        <color theme="1"/>
        <rFont val="Times New Roman"/>
        <family val="1"/>
        <charset val="204"/>
      </rPr>
      <t xml:space="preserve">cobas® </t>
    </r>
    <r>
      <rPr>
        <sz val="9"/>
        <color theme="1"/>
        <rFont val="Times New Roman"/>
        <family val="1"/>
        <charset val="204"/>
      </rPr>
      <t>TaqScreen MPX HIV-1 O Positive Control, v2.0) (HIV-1 O позитивный контроль, версия 2.0) 6 x 1.6 мл3.</t>
    </r>
    <r>
      <rPr>
        <b/>
        <sz val="9"/>
        <color theme="1"/>
        <rFont val="Times New Roman"/>
        <family val="1"/>
        <charset val="204"/>
      </rPr>
      <t xml:space="preserve"> MPX 2  (+) C, v2.0</t>
    </r>
    <r>
      <rPr>
        <sz val="9"/>
        <color theme="1"/>
        <rFont val="Times New Roman"/>
        <family val="1"/>
        <charset val="204"/>
      </rPr>
      <t xml:space="preserve"> (</t>
    </r>
    <r>
      <rPr>
        <b/>
        <sz val="9"/>
        <color theme="1"/>
        <rFont val="Times New Roman"/>
        <family val="1"/>
        <charset val="204"/>
      </rPr>
      <t xml:space="preserve">cobas® </t>
    </r>
    <r>
      <rPr>
        <sz val="9"/>
        <color theme="1"/>
        <rFont val="Times New Roman"/>
        <family val="1"/>
        <charset val="204"/>
      </rPr>
      <t>TaqScreen MPX HIV-2 Positive Control, v2.0)</t>
    </r>
    <r>
      <rPr>
        <b/>
        <sz val="9"/>
        <color theme="1"/>
        <rFont val="Times New Roman"/>
        <family val="1"/>
        <charset val="204"/>
      </rPr>
      <t xml:space="preserve"> </t>
    </r>
    <r>
      <rPr>
        <sz val="9"/>
        <color theme="1"/>
        <rFont val="Times New Roman"/>
        <family val="1"/>
        <charset val="204"/>
      </rPr>
      <t xml:space="preserve">(HIV-2 позитивный контроль, версия 2.0) 6 x 1.6 мл4. </t>
    </r>
    <r>
      <rPr>
        <b/>
        <sz val="9"/>
        <color theme="1"/>
        <rFont val="Times New Roman"/>
        <family val="1"/>
        <charset val="204"/>
      </rPr>
      <t>МРХ (-)</t>
    </r>
    <r>
      <rPr>
        <sz val="9"/>
        <color theme="1"/>
        <rFont val="Times New Roman"/>
        <family val="1"/>
        <charset val="204"/>
      </rPr>
      <t xml:space="preserve"> </t>
    </r>
    <r>
      <rPr>
        <b/>
        <sz val="9"/>
        <color theme="1"/>
        <rFont val="Times New Roman"/>
        <family val="1"/>
        <charset val="204"/>
      </rPr>
      <t xml:space="preserve">C, v2.0 </t>
    </r>
    <r>
      <rPr>
        <sz val="9"/>
        <color theme="1"/>
        <rFont val="Times New Roman"/>
        <family val="1"/>
        <charset val="204"/>
      </rPr>
      <t>(</t>
    </r>
    <r>
      <rPr>
        <b/>
        <sz val="9"/>
        <color theme="1"/>
        <rFont val="Times New Roman"/>
        <family val="1"/>
        <charset val="204"/>
      </rPr>
      <t xml:space="preserve">cobas® </t>
    </r>
    <r>
      <rPr>
        <sz val="9"/>
        <color theme="1"/>
        <rFont val="Times New Roman"/>
        <family val="1"/>
        <charset val="204"/>
      </rPr>
      <t>TaqScreen MPX Negative Control, v2.0) [</t>
    </r>
    <r>
      <rPr>
        <b/>
        <sz val="9"/>
        <color theme="1"/>
        <rFont val="Times New Roman"/>
        <family val="1"/>
        <charset val="204"/>
      </rPr>
      <t xml:space="preserve">cobas </t>
    </r>
    <r>
      <rPr>
        <sz val="9"/>
        <color theme="1"/>
        <rFont val="Times New Roman"/>
        <family val="1"/>
        <charset val="204"/>
      </rPr>
      <t>TaqScreen негативный контроль, версия 2.0 (человеческая плазма)] 6 x 1.6 мл.</t>
    </r>
    <r>
      <rPr>
        <b/>
        <sz val="9"/>
        <color theme="1"/>
        <rFont val="Times New Roman"/>
        <family val="1"/>
        <charset val="204"/>
      </rPr>
      <t xml:space="preserve">Промывочный раствор: cobas TaqScreen  </t>
    </r>
    <r>
      <rPr>
        <sz val="9"/>
        <color theme="1"/>
        <rFont val="Times New Roman"/>
        <family val="1"/>
        <charset val="204"/>
      </rPr>
      <t>5.1 L1.</t>
    </r>
    <r>
      <rPr>
        <b/>
        <sz val="9"/>
        <color theme="1"/>
        <rFont val="Times New Roman"/>
        <family val="1"/>
        <charset val="204"/>
      </rPr>
      <t xml:space="preserve"> TS WR </t>
    </r>
    <r>
      <rPr>
        <sz val="9"/>
        <color theme="1"/>
        <rFont val="Times New Roman"/>
        <family val="1"/>
        <charset val="204"/>
      </rPr>
      <t>(промывочный реагент cobas</t>
    </r>
    <r>
      <rPr>
        <b/>
        <sz val="9"/>
        <color theme="1"/>
        <rFont val="Times New Roman"/>
        <family val="1"/>
        <charset val="204"/>
      </rPr>
      <t xml:space="preserve"> </t>
    </r>
    <r>
      <rPr>
        <sz val="9"/>
        <color theme="1"/>
        <rFont val="Times New Roman"/>
        <family val="1"/>
        <charset val="204"/>
      </rPr>
      <t>TaqScreen) (каталожный номер: 4404220190).</t>
    </r>
    <r>
      <rPr>
        <b/>
        <sz val="9"/>
        <color theme="1"/>
        <rFont val="Times New Roman"/>
        <family val="1"/>
        <charset val="204"/>
      </rPr>
      <t>расходные материалы:</t>
    </r>
    <r>
      <rPr>
        <sz val="9"/>
        <color theme="1"/>
        <rFont val="Times New Roman"/>
        <family val="1"/>
        <charset val="204"/>
      </rPr>
      <t>• Элементы для обработки образцов (SPU) (каталожный номер: )• Входящие пробирки для образцов (S-пробирки) со штрих-кодовыми клипсами (каталожный номер: )• Упаковка с K-наконечниками  (каталожный номер: )• Упаковка с K-пробирками (каталожный номер: )• Одноразовые наконечники CO-RE (1000 µL), с фильтром (каталожный номер: )• Архивные плашки со штрих-кодовой маркировкой (каталожный номер: )• Крышки для архивных плашек (каталожный номер: )Наличие регистрации в Республики Казахстан</t>
    </r>
  </si>
  <si>
    <r>
      <t xml:space="preserve">Промывающий буфер </t>
    </r>
    <r>
      <rPr>
        <sz val="11"/>
        <color theme="1"/>
        <rFont val="Times New Roman"/>
        <family val="1"/>
        <charset val="204"/>
      </rPr>
      <t>Предназначен для промывки рабочих емкостей, ячеек и соединительных  трубок анализатора.  Промывающий буфер представляет собой солевой раствор фосфатного буфера. Консерванты антимикробные агенты.</t>
    </r>
    <r>
      <rPr>
        <b/>
        <sz val="11"/>
        <color theme="1"/>
        <rFont val="Times New Roman"/>
        <family val="1"/>
        <charset val="204"/>
      </rPr>
      <t xml:space="preserve"> </t>
    </r>
  </si>
  <si>
    <r>
      <t>Раствор пре-триггера</t>
    </r>
    <r>
      <rPr>
        <sz val="10"/>
        <color theme="1"/>
        <rFont val="Times New Roman"/>
        <family val="1"/>
        <charset val="204"/>
      </rPr>
      <t>Предназначен для отщепления акридиновой метки от комплекса антиген-антитело. Раствор пре-триггера состоит из бидистиллированной воды (99,88%), содержащей перекись водорода в концентрации1.32%.</t>
    </r>
    <r>
      <rPr>
        <b/>
        <sz val="10"/>
        <color theme="1"/>
        <rFont val="Times New Roman"/>
        <family val="1"/>
        <charset val="204"/>
      </rPr>
      <t>Хранить при температуре</t>
    </r>
    <r>
      <rPr>
        <sz val="10"/>
        <color theme="1"/>
        <rFont val="Times New Roman"/>
        <family val="1"/>
        <charset val="204"/>
      </rPr>
      <t xml:space="preserve">  2-8˚С</t>
    </r>
  </si>
  <si>
    <r>
      <t xml:space="preserve">Раствор триггера </t>
    </r>
    <r>
      <rPr>
        <sz val="10"/>
        <color theme="1"/>
        <rFont val="Times New Roman"/>
        <family val="1"/>
        <charset val="204"/>
      </rPr>
      <t>Предназначен для инициализации реакции хемилюминесценции молекулой акридиниума. Раствор Триггера состоит из бидистиллированной воды (99,6%), содержащей гидроксид натрия в концентрации 1,4% ( по массе).</t>
    </r>
    <r>
      <rPr>
        <b/>
        <sz val="10"/>
        <color theme="1"/>
        <rFont val="Times New Roman"/>
        <family val="1"/>
        <charset val="204"/>
      </rPr>
      <t>Хранить при температуре</t>
    </r>
    <r>
      <rPr>
        <sz val="10"/>
        <color theme="1"/>
        <rFont val="Times New Roman"/>
        <family val="1"/>
        <charset val="204"/>
      </rPr>
      <t xml:space="preserve"> 2-8˚Смай2.</t>
    </r>
  </si>
  <si>
    <r>
      <t xml:space="preserve">Анализ </t>
    </r>
    <r>
      <rPr>
        <b/>
        <sz val="9"/>
        <color theme="1"/>
        <rFont val="Times New Roman"/>
        <family val="1"/>
        <charset val="204"/>
      </rPr>
      <t>HBsAg Qualitative</t>
    </r>
    <r>
      <rPr>
        <sz val="9"/>
        <color theme="1"/>
        <rFont val="Times New Roman"/>
        <family val="1"/>
        <charset val="204"/>
      </rPr>
      <t xml:space="preserve"> является хемилюминесцентным иммуноанализом на микрочастицах (ХИАМ) для качественного определения поверхностного антигена вируса гепатита В (HbsAg) в сыворотке и плазме крови человека. Микрочастицы: 1 или 4 флакона (по 6,6 мл флакон для 100 тестов/27,0 мл флакон для 500 тестов) микрочастиц, сенсибилизированных антителами к HBs (мышиные, моноклональные, IgM, IgG) в МЕС буфере с протеиновыми стабилизаторами. Минимальная концентрация: 0,0675% твердых веществ. Консервант: ProClin 300. Конъюгат: 1 или 4 флакона (5,9 мл на 100 тестов/26,3 мл на 500 тестов) коньюгата: анти-HBs (козьи, IgG) акридин-меченый коньюгат в МЕС буфере с протеиновыми стабилизаторами (бычьими или из плазмы крови человека, не реактивной на HbsAg, HIV-1 RNA или HIV-1 Ag, анти-HIV-1/HIV-2 и анти-HCV). Минимальная концентрация: 0,25 мкг/мл. Консервант: ProClin 300. Разбавитель образца: 1 флакон (100 мл) ручного разбавителя, содержащего рекальцинированную плазму крови человека, не реактивную на HbsAg, HIV-1 RNA или HIV-1 Ag, анти-HIV-1/HIV-2, анти-HCV и анти-HBs. Консервант: противомикробный препарат и ProClin 300. Воспроизводимость: погрешность составляет ≤ 10% общего КВ для образцов в диапазоне от 1,00 до 2,50 S/CO. Специфичность &gt; 99,5%. Чувствительность теста составляет 99,80% (505/506) с 95%-ным доверительным интервалом от 98,90 – 99,99%.. Аналитическая чувствительность: Тест HbsAg Qualitative разработан в соответствии с CTS, чтобы иметь анатилитическую чувствительность ≤ 0,130 МЕ/мл.</t>
    </r>
  </si>
  <si>
    <r>
      <t>Контроли HBsAg Qualitative Controls</t>
    </r>
    <r>
      <rPr>
        <sz val="9"/>
        <color theme="1"/>
        <rFont val="Times New Roman"/>
        <family val="1"/>
        <charset val="204"/>
      </rPr>
      <t xml:space="preserve"> предназначены для оценки во производимости теста и выявления системных аналитических отклонений анализатора. При качественном определении и подтверждении наличия поверхностного антигена вируса гепатита В (HBsAg) в сыворотке и плазме крови человека с использованием тест-систем HBsAg Qualitative. 2 флакона (по 8,0 мл каждый) контролей HBsAg Qualitative: Отрицательный контроль и Положительный контроль). Отрицательный контроль приготовлен в рекальцинированной плазме крови человека; не реактивен на HBsAg. Положительный контроль содержит инактивированный очищенный HBsAg человека (подтипы ad/ay) в фосфатном буфере с бычьей и человеческой плазмой крови, реактивной на HBsAg. Консерванты: ProClin 300 и ProClin 950.</t>
    </r>
  </si>
  <si>
    <r>
      <t xml:space="preserve">Вироклеар предназначен для использования с наборами для in vitro диагностики анти-ВИЧ1 антител, анти-ВИЧ2 антител, анти- HTLV-I (вирус Т-лейкоза человека I) антител, анти- HTLV-II (вирус Т-лейкоза человека II) антител, анти- ВГС антител, HBsAг, анти-НВс IgM, анти-НВс антител (общие), анти-HBs, анти-ВГА IgM, анти-ВГА (общие), анти-НВе антител, анти-HDV антител, анти-ЦМВ антител, IgG и IgM антитела к </t>
    </r>
    <r>
      <rPr>
        <i/>
        <sz val="9"/>
        <color theme="1"/>
        <rFont val="Times New Roman"/>
        <family val="1"/>
        <charset val="204"/>
      </rPr>
      <t>Treponema Pallidum</t>
    </r>
    <r>
      <rPr>
        <sz val="9"/>
        <color theme="1"/>
        <rFont val="Times New Roman"/>
        <family val="1"/>
        <charset val="204"/>
      </rPr>
      <t>, нетрепонемные антитела (реагин). Данный контрольный материал предназначен для контроля среднего значения с заданной точностью. С помощью него можно выявлять систематические ошибки при выполнении аналитических процедур.</t>
    </r>
  </si>
  <si>
    <t>ГВП</t>
  </si>
  <si>
    <t>перчатки медицинские</t>
  </si>
  <si>
    <t>HT-HEMA-00-51 HTI Enzymatic 
Concentrate. Концентрированный ферментативный очиститель</t>
  </si>
  <si>
    <t>Система для удаления лейкоцитов из дозы плазмы</t>
  </si>
  <si>
    <t>Стол-стул для забора крови</t>
  </si>
  <si>
    <t>Потенциальный поставщик</t>
  </si>
  <si>
    <t>ТОО Сварз</t>
  </si>
  <si>
    <t>ИП Носевич</t>
  </si>
  <si>
    <t>ТОО ШыгысМедТрейд</t>
  </si>
  <si>
    <t>ТОО Альянс</t>
  </si>
  <si>
    <t>ТОО Медицина Алемы</t>
  </si>
  <si>
    <t>ТОО ОстФарм / ТОО Телфин</t>
  </si>
  <si>
    <t>ТОО Медицина Алемы / Альянс</t>
  </si>
  <si>
    <t xml:space="preserve"> </t>
  </si>
  <si>
    <t xml:space="preserve">Лента диаграммная на термобумаге </t>
  </si>
  <si>
    <t>ширина 110 мм с разметкой экг</t>
  </si>
  <si>
    <t>ТОО Аурамедик</t>
  </si>
  <si>
    <t>ТОО Альянс / Алмеда / Телфин</t>
  </si>
  <si>
    <t xml:space="preserve">ТОО Крисаналит                                       </t>
  </si>
  <si>
    <t xml:space="preserve"> ПК Аврора</t>
  </si>
  <si>
    <t>Полиэтиленовые для доноров (пар)</t>
  </si>
  <si>
    <t>ОМБ-Казахстан</t>
  </si>
  <si>
    <t>ТОО Альянс-Фарм</t>
  </si>
  <si>
    <t>ТОО Оптоник</t>
  </si>
  <si>
    <t>ТОО Фарм Трейд НТ</t>
  </si>
  <si>
    <t>ТОО Синафарм</t>
  </si>
  <si>
    <t>ТОО Дельрусс РК</t>
  </si>
  <si>
    <r>
      <t>Медицинские диагностические (смотровые) одноразовые нестерильные нитриловые неопудренные для защиты рук, размер</t>
    </r>
    <r>
      <rPr>
        <b/>
        <sz val="12"/>
        <color theme="1"/>
        <rFont val="Times New Roman"/>
        <family val="1"/>
        <charset val="204"/>
      </rPr>
      <t xml:space="preserve"> М (7-8)</t>
    </r>
  </si>
  <si>
    <t>ТОО Телфин</t>
  </si>
  <si>
    <r>
      <t>BD Leucocount™ Combo Control Kit</t>
    </r>
    <r>
      <rPr>
        <sz val="12"/>
        <color indexed="8"/>
        <rFont val="Times New Roman"/>
        <family val="1"/>
        <charset val="204"/>
      </rPr>
      <t xml:space="preserve"> каталожный  №</t>
    </r>
    <r>
      <rPr>
        <b/>
        <sz val="12"/>
        <color indexed="8"/>
        <rFont val="Times New Roman"/>
        <family val="1"/>
        <charset val="204"/>
      </rPr>
      <t>341003</t>
    </r>
  </si>
  <si>
    <r>
      <t xml:space="preserve">BD Leucocount™ Kit  </t>
    </r>
    <r>
      <rPr>
        <sz val="12"/>
        <color indexed="8"/>
        <rFont val="Times New Roman"/>
        <family val="1"/>
        <charset val="204"/>
      </rPr>
      <t>каталожный  №</t>
    </r>
    <r>
      <rPr>
        <b/>
        <sz val="12"/>
        <color indexed="8"/>
        <rFont val="Times New Roman"/>
        <family val="1"/>
        <charset val="204"/>
      </rPr>
      <t>340523</t>
    </r>
  </si>
  <si>
    <r>
      <t>Набор реагентов на проведение 50 анализов для п</t>
    </r>
    <r>
      <rPr>
        <sz val="12"/>
        <color indexed="8"/>
        <rFont val="Times New Roman"/>
        <family val="1"/>
        <charset val="204"/>
      </rPr>
      <t xml:space="preserve">одсчета остаточных лейкоцитов в л/ф компонентах . В состав набора входит: Реагент BD Leucocount™: пропидий йодид, РНКаза, детергент, буфер, пробирки BD Trucount™ </t>
    </r>
  </si>
  <si>
    <r>
      <t>BD Plasma</t>
    </r>
    <r>
      <rPr>
        <sz val="12"/>
        <color indexed="8"/>
        <rFont val="Times New Roman"/>
        <family val="1"/>
        <charset val="204"/>
      </rPr>
      <t xml:space="preserve">™ </t>
    </r>
    <r>
      <rPr>
        <b/>
        <sz val="12"/>
        <color indexed="8"/>
        <rFont val="Times New Roman"/>
        <family val="1"/>
        <charset val="204"/>
      </rPr>
      <t xml:space="preserve">Count Kit  </t>
    </r>
    <r>
      <rPr>
        <sz val="12"/>
        <color indexed="8"/>
        <rFont val="Times New Roman"/>
        <family val="1"/>
        <charset val="204"/>
      </rPr>
      <t>каталожный  №</t>
    </r>
    <r>
      <rPr>
        <b/>
        <sz val="12"/>
        <color indexed="8"/>
        <rFont val="Times New Roman"/>
        <family val="1"/>
        <charset val="204"/>
      </rPr>
      <t>338331</t>
    </r>
  </si>
  <si>
    <r>
      <t xml:space="preserve">Набор реагентов для подсчета остаточных клеток в плазме. </t>
    </r>
    <r>
      <rPr>
        <sz val="12"/>
        <color indexed="8"/>
        <rFont val="Times New Roman"/>
        <family val="1"/>
        <charset val="204"/>
      </rPr>
      <t xml:space="preserve">В состав набора входит: Реагент А: тиазоловый оранжевый в стабилизационном буфере. Реагент B: антитела CD235a FITC/ CD41a PerCP-Cy™ 5.5 Пробирки BD Trucount™ </t>
    </r>
  </si>
  <si>
    <r>
      <t xml:space="preserve">Деконтаминационный раствор. </t>
    </r>
    <r>
      <rPr>
        <sz val="12"/>
        <color indexed="8"/>
        <rFont val="Times New Roman"/>
        <family val="1"/>
        <charset val="204"/>
      </rPr>
      <t>Прозрачная бесцветная  жидкость, для дезинфекции цитометра.Объем канистры 5л</t>
    </r>
  </si>
  <si>
    <r>
      <t xml:space="preserve">Вироклеар предназначен для использования с наборами для in vitro диагностики анти-ВИЧ1 антител, анти-ВИЧ2 антител, анти- HTLV-I (вирус Т-лейкоза человека I) антител, анти- HTLV-II (вирус Т-лейкоза человека II) антител, анти- ВГС антител, HBsAг, анти-НВс IgM, анти-НВс антител (общие), анти-HBs, анти-ВГА IgM, анти-ВГА (общие), анти-НВе антител, анти-HDV антител, анти-ЦМВ антител, IgG и IgM антитела к </t>
    </r>
    <r>
      <rPr>
        <i/>
        <sz val="12"/>
        <color theme="1"/>
        <rFont val="Times New Roman"/>
        <family val="1"/>
        <charset val="204"/>
      </rPr>
      <t>Treponema Pallidum</t>
    </r>
    <r>
      <rPr>
        <sz val="12"/>
        <color theme="1"/>
        <rFont val="Times New Roman"/>
        <family val="1"/>
        <charset val="204"/>
      </rPr>
      <t>, нетрепонемные антитела (реагин). Данный контрольный материал предназначен для контроля среднего значения с заданной точностью. С помощью него можно выявлять систематические ошибки при выполнении аналитических процедур.</t>
    </r>
  </si>
  <si>
    <r>
      <t>Контроли Anti-HCV Controls</t>
    </r>
    <r>
      <rPr>
        <sz val="12"/>
        <color theme="1"/>
        <rFont val="Times New Roman"/>
        <family val="1"/>
        <charset val="204"/>
      </rPr>
      <t xml:space="preserve"> используются для проверки калибровки системы. При качественном определении антител к вирусу гепатита C (анти-HCV) в сыворотке и плазме крови человека. 2 флакона (8 мл каждый) контролей Anti-HCV в рекальцинированной плазме крови человека (инактивированной). Положительный контроль реактивен на анти-HCV. Перед употреблением контроли Анти-HCV необходимо перемешать, аккуратно вращая флаконы. Консервант: азид натрия.</t>
    </r>
  </si>
  <si>
    <r>
      <t>Anti-HCV</t>
    </r>
    <r>
      <rPr>
        <sz val="12"/>
        <color theme="1"/>
        <rFont val="Times New Roman"/>
        <family val="1"/>
        <charset val="204"/>
      </rPr>
      <t xml:space="preserve"> представляет собой хемилюминисцентный иммуноанализ на микрочастицах (ХИАМ), предназначенный для качественного определения антител к вирусу гепатита С (анти-HCV)  в сыворотке и плазме человека. Набор реагентов включает: Микрочастицы 1 или 4 флакона (6,6 мл на 100 тестов/ 27,0 мл на 500 тестов) HCV (E. coli, дрожжи, рекомбинант) с сенсибилизированными антигеном микрочастицами в MES-буфере. Минимальная концентрация: 0,14% твёрдоговещества. Консервант: Противомикробные препараты. Конъюгат 1 или 4 флакона (5,9 мл на 100 тестов/26,3 мл на 500 тестов) конъюгата: мышиный анти-IgG/анти-IgM конъюгат, меченый акридином, в MES-буфере. Минимальная концентрация: (IgG) 8 нг/мл/(IgM) 0,8 нг/мл. Консервант: Противомикробные препараты. Консервант: противомикробные препараты. Разбавитель 1 или 4 флакона (10,0 мл на 100 тестов/50,9 мл на 500 тестов) разбавителя образца Анти-HCV, содержащий TRIS-буфер с протеиновыми стабилизаторами. Консервант: Противомикробные препараты. Общая относительная специфичность составляет 99,60%. (10361/10403) при 95% доверительном интервале от 99,45 до 99,71%. Чувствительность составила 99,10% при 95% доверительном интервале от 96,77% до 99,89%.</t>
    </r>
  </si>
  <si>
    <r>
      <t xml:space="preserve">Калибратор </t>
    </r>
    <r>
      <rPr>
        <b/>
        <sz val="12"/>
        <color theme="1"/>
        <rFont val="Times New Roman"/>
        <family val="1"/>
        <charset val="204"/>
      </rPr>
      <t>HIV Ag/Ab Combo</t>
    </r>
    <r>
      <rPr>
        <sz val="12"/>
        <color theme="1"/>
        <rFont val="Times New Roman"/>
        <family val="1"/>
        <charset val="204"/>
      </rPr>
      <t xml:space="preserve"> предназначен для калибровки системы. При одновременном качественном определении антигена HIV p24 и антител к вирусу иммунодефицита человека типов 1 и/или 2 (HIV-1/HIV-2) в сыворотке или плазме крови человека. Дополнительная информация находится во вкладыше к реагенту HIV Ag/Ab Combo. 1 флакон (4 мл) калибратора 1 HIV Ag/Ab Combo: очищенный HIV вирусный лизат в ТРИС буфере (на основе физраствора) с протеиновым (бычьим) стабилизатором. Консервант: азид натрия. Для обеспечения необходимой чувствительности к антигену HIV-1 p24 на уровне &lt; 50 пг/мл концентрация антигена HIV-1 p24 в калибраторе HIV Ag/Ab Combo соотнесена с международной стандартной панелью Agence francaise de securite sanitaire des produits de sante (AFSSAPS).</t>
    </r>
  </si>
  <si>
    <r>
      <t>HIV Ag/Ab Combo</t>
    </r>
    <r>
      <rPr>
        <sz val="12"/>
        <color theme="1"/>
        <rFont val="Times New Roman"/>
        <family val="1"/>
        <charset val="204"/>
      </rPr>
      <t xml:space="preserve"> – хемилюминесцентный иммунноанализ на микрочастицах (ХИАМ) для качественного определения антигена HIV p24 и антител к вирусу иммуннодефицита человека типа1 и/или 2 (HIV-1/HIV-2) в сыворотке или плазме крови человека. HIV Ag/Ab Combo может применяться как вспомогательный метод при постановке диагноза инфекции HIV-1/HIV-2 и как методвыявления HIV при проверке крови и плазмы доноров. HIV Ag/Ab Combo не позволяет уточнить, какой из перечисленных маркеров выявлен: антиген p24 или антитела к HIV-1 или HIV-2. Микрочастицы: 1 или 4 флакона (6,6 мл во флаконе на 100 анализов/27 мл во флаконе на 500 анализов) микрочастиц: Микрочастицы, сенсибилизированные антигеном ВИЧ-1/ВИЧ-2 (рекомбинантным) и антителами к антигену p24 (мышиные моноклональные), в забуференном физрастворе с TRIS. Минимальная концентрация: 0,07%. Консервант: азид натрия. Конъюгат: 1 или 4 флакона (5,9 мл во флаконе на 100 анализов/26,3 мл во флаконе на 500 анализов) конъюгата: Меченые акридином антигены ВИЧ-1 (рекомбинантные), меченые акридином синтетические пептиды ВИЧ-1/ВИЧ-2 и меченые акридином антитела к антигену p24 (мышиные моноклональные) в фосфатном буфере, содержащем белок (бычий) и поверхностно-активное вещество в качестве стабилизаторов. Минимальная концентрация: 0,05 мкг/мл. Консервант: азид натрия. Разбавитель образца: 1 или 4 флакона (5,9 мл во флаконе на 100 анализов/26,3 мл во флаконе на 500 анализов) разбавителя тест-системы: Разбавитель тест-системы HIV Ag/Ab Combo, содержащий TRIS-буфер. Консервант: азид натрия. Воспроизводимость:  погрешность составляет ≤ 14. Специфичность составляет  ≥ 99,5%. Аналитическая чувствительность метода HIV Ag/Ab Combo в отношении антигена HIV-1 p24 Ag составлят &lt; 50 пг/мл.</t>
    </r>
  </si>
  <si>
    <r>
      <t xml:space="preserve">Наименование: </t>
    </r>
    <r>
      <rPr>
        <sz val="12"/>
        <color theme="1"/>
        <rFont val="Times New Roman"/>
        <family val="1"/>
        <charset val="204"/>
      </rPr>
      <t xml:space="preserve">Реагентные кассеты </t>
    </r>
    <r>
      <rPr>
        <b/>
        <sz val="12"/>
        <color theme="1"/>
        <rFont val="Times New Roman"/>
        <family val="1"/>
        <charset val="204"/>
      </rPr>
      <t xml:space="preserve">cobas TaqScreen MPX </t>
    </r>
    <r>
      <rPr>
        <sz val="12"/>
        <color theme="1"/>
        <rFont val="Times New Roman"/>
        <family val="1"/>
        <charset val="204"/>
      </rPr>
      <t xml:space="preserve">v2.0 с растворами и расходными материалами </t>
    </r>
    <r>
      <rPr>
        <b/>
        <sz val="12"/>
        <color theme="1"/>
        <rFont val="Times New Roman"/>
        <family val="1"/>
        <charset val="204"/>
      </rPr>
      <t>в комплекте</t>
    </r>
    <r>
      <rPr>
        <sz val="12"/>
        <color theme="1"/>
        <rFont val="Times New Roman"/>
        <family val="1"/>
        <charset val="204"/>
      </rPr>
      <t xml:space="preserve">Тест cobas TaqScreen MPX v2.0, предназначенный для использования с системой cobas s 201, является качественным </t>
    </r>
    <r>
      <rPr>
        <i/>
        <sz val="12"/>
        <color theme="1"/>
        <rFont val="Times New Roman"/>
        <family val="1"/>
        <charset val="204"/>
      </rPr>
      <t xml:space="preserve">in vitro </t>
    </r>
    <r>
      <rPr>
        <sz val="12"/>
        <color theme="1"/>
        <rFont val="Times New Roman"/>
        <family val="1"/>
        <charset val="204"/>
      </rPr>
      <t xml:space="preserve">тестом для прямого выявления РНК вируса иммунодефицита человека 1 типа  (ВИЧ-1) группы M, РНК вируса иммунодефицита человека 1 типа группы O, РНК вируса иммунодефицита человека 2 типа  (ВИЧ-2), РНК вируса гепатита С (ВГС) и ДНК вируса гепатита В (ВГВ) в человеческой плазме.Данный тест предназначен для скрининга доноров на ВИЧ-1 группы M, ВИЧ-1 группы O, ВИЧ-2, РНК ВГС и ДНК ВГВ в образцах плазмы доноров, в том числе доноров цельной крови и компонентов крови, и прочих живых доноров.В комплект поставки входит следующие растворы и расходные материалы: </t>
    </r>
    <r>
      <rPr>
        <b/>
        <sz val="12"/>
        <color theme="1"/>
        <rFont val="Times New Roman"/>
        <family val="1"/>
        <charset val="204"/>
      </rPr>
      <t>Растворы</t>
    </r>
    <r>
      <rPr>
        <sz val="12"/>
        <color theme="1"/>
        <rFont val="Times New Roman"/>
        <family val="1"/>
        <charset val="204"/>
      </rPr>
      <t>:</t>
    </r>
    <r>
      <rPr>
        <b/>
        <sz val="12"/>
        <color theme="1"/>
        <rFont val="Times New Roman"/>
        <family val="1"/>
        <charset val="204"/>
      </rPr>
      <t>Реагентные растворы: Тест cobas TaqScreen MPX v2.0, 96 тестов который состоит из четырех кассет:</t>
    </r>
    <r>
      <rPr>
        <sz val="12"/>
        <color theme="1"/>
        <rFont val="Times New Roman"/>
        <family val="1"/>
        <charset val="204"/>
      </rPr>
      <t>1.</t>
    </r>
    <r>
      <rPr>
        <b/>
        <sz val="12"/>
        <color theme="1"/>
        <rFont val="Times New Roman"/>
        <family val="1"/>
        <charset val="204"/>
      </rPr>
      <t xml:space="preserve"> MPX2 CS1 </t>
    </r>
    <r>
      <rPr>
        <sz val="12"/>
        <color theme="1"/>
        <rFont val="Times New Roman"/>
        <family val="1"/>
        <charset val="204"/>
      </rPr>
      <t>(Кассета с магнитными стеклянными частицами) 2 x 48 тестов,</t>
    </r>
    <r>
      <rPr>
        <b/>
        <sz val="12"/>
        <color theme="1"/>
        <rFont val="Times New Roman"/>
        <family val="1"/>
        <charset val="204"/>
      </rPr>
      <t xml:space="preserve"> </t>
    </r>
    <r>
      <rPr>
        <sz val="12"/>
        <color theme="1"/>
        <rFont val="Times New Roman"/>
        <family val="1"/>
        <charset val="204"/>
      </rPr>
      <t xml:space="preserve">2 x 7.0 мл ( Состав: 93% Изопропанол)2. </t>
    </r>
    <r>
      <rPr>
        <b/>
        <sz val="12"/>
        <color theme="1"/>
        <rFont val="Times New Roman"/>
        <family val="1"/>
        <charset val="204"/>
      </rPr>
      <t xml:space="preserve">MPX2 CS2 </t>
    </r>
    <r>
      <rPr>
        <sz val="12"/>
        <color theme="1"/>
        <rFont val="Times New Roman"/>
        <family val="1"/>
        <charset val="204"/>
      </rPr>
      <t>(Кассета с лизирующим реагентом) 2 x 48 тестов</t>
    </r>
    <r>
      <rPr>
        <b/>
        <sz val="12"/>
        <color theme="1"/>
        <rFont val="Times New Roman"/>
        <family val="1"/>
        <charset val="204"/>
      </rPr>
      <t xml:space="preserve">, </t>
    </r>
    <r>
      <rPr>
        <sz val="12"/>
        <color theme="1"/>
        <rFont val="Times New Roman"/>
        <family val="1"/>
        <charset val="204"/>
      </rPr>
      <t>2 x 78 мл (Состав: Дигидрат цитрата натрия, 42.5% гуанидин тиоцианат, &lt; 14% полидоканол, 0.9% дитиотрейтол) 3.</t>
    </r>
    <r>
      <rPr>
        <b/>
        <sz val="12"/>
        <color theme="1"/>
        <rFont val="Times New Roman"/>
        <family val="1"/>
        <charset val="204"/>
      </rPr>
      <t xml:space="preserve"> MPX2 CS3 </t>
    </r>
    <r>
      <rPr>
        <sz val="12"/>
        <color theme="1"/>
        <rFont val="Times New Roman"/>
        <family val="1"/>
        <charset val="204"/>
      </rPr>
      <t>(Мульти-реагентная кассета MPX2) 2 x 48 тестов</t>
    </r>
    <r>
      <rPr>
        <b/>
        <sz val="12"/>
        <color theme="1"/>
        <rFont val="Times New Roman"/>
        <family val="1"/>
        <charset val="204"/>
      </rPr>
      <t xml:space="preserve">, </t>
    </r>
    <r>
      <rPr>
        <sz val="12"/>
        <color theme="1"/>
        <rFont val="Times New Roman"/>
        <family val="1"/>
        <charset val="204"/>
      </rPr>
      <t>2 x 3.8 мл; EB (Буфер для элюции)</t>
    </r>
    <r>
      <rPr>
        <b/>
        <sz val="12"/>
        <color theme="1"/>
        <rFont val="Times New Roman"/>
        <family val="1"/>
        <charset val="204"/>
      </rPr>
      <t xml:space="preserve"> </t>
    </r>
    <r>
      <rPr>
        <sz val="12"/>
        <color theme="1"/>
        <rFont val="Times New Roman"/>
        <family val="1"/>
        <charset val="204"/>
      </rPr>
      <t>2 x 7.0 мл.4.</t>
    </r>
    <r>
      <rPr>
        <b/>
        <sz val="12"/>
        <color theme="1"/>
        <rFont val="Times New Roman"/>
        <family val="1"/>
        <charset val="204"/>
      </rPr>
      <t xml:space="preserve"> MPX2 CS4 </t>
    </r>
    <r>
      <rPr>
        <sz val="12"/>
        <color theme="1"/>
        <rFont val="Times New Roman"/>
        <family val="1"/>
        <charset val="204"/>
      </rPr>
      <t>(Кассета тест-специфичных реагентов MPX2) 2 x 48 тестов; MPX2 MMX-R1 (MPX2 реагент 1мастермикса) 2 x 3.0 мл, MPX2 MMX-R2 (MPX2 реагент 2 мастермикса)  2 x 2.5 мл; MPX2 IC (Внутренний контроль MPX2)  2 x 15 мл</t>
    </r>
    <r>
      <rPr>
        <b/>
        <sz val="12"/>
        <color theme="1"/>
        <rFont val="Times New Roman"/>
        <family val="1"/>
        <charset val="204"/>
      </rPr>
      <t>Набор контрольных растворов cobas TaqScreen MPX v2.0, 6 наборов:</t>
    </r>
    <r>
      <rPr>
        <sz val="12"/>
        <color theme="1"/>
        <rFont val="Times New Roman"/>
        <family val="1"/>
        <charset val="204"/>
      </rPr>
      <t>1.</t>
    </r>
    <r>
      <rPr>
        <b/>
        <sz val="12"/>
        <color theme="1"/>
        <rFont val="Times New Roman"/>
        <family val="1"/>
        <charset val="204"/>
      </rPr>
      <t xml:space="preserve"> MPX M (+) C, v2.0 </t>
    </r>
    <r>
      <rPr>
        <sz val="12"/>
        <color theme="1"/>
        <rFont val="Times New Roman"/>
        <family val="1"/>
        <charset val="204"/>
      </rPr>
      <t>(</t>
    </r>
    <r>
      <rPr>
        <b/>
        <sz val="12"/>
        <color theme="1"/>
        <rFont val="Times New Roman"/>
        <family val="1"/>
        <charset val="204"/>
      </rPr>
      <t xml:space="preserve">cobas® </t>
    </r>
    <r>
      <rPr>
        <sz val="12"/>
        <color theme="1"/>
        <rFont val="Times New Roman"/>
        <family val="1"/>
        <charset val="204"/>
      </rPr>
      <t xml:space="preserve">TaqScreen MPX Multi-Positive Control, v2.0) (MPX Мульти-позитивный контроль, версия 2.0) 6 x 1.6 мл.2. </t>
    </r>
    <r>
      <rPr>
        <b/>
        <sz val="12"/>
        <color theme="1"/>
        <rFont val="Times New Roman"/>
        <family val="1"/>
        <charset val="204"/>
      </rPr>
      <t xml:space="preserve">MPX О (+) C, v2.0 </t>
    </r>
    <r>
      <rPr>
        <sz val="12"/>
        <color theme="1"/>
        <rFont val="Times New Roman"/>
        <family val="1"/>
        <charset val="204"/>
      </rPr>
      <t>(</t>
    </r>
    <r>
      <rPr>
        <b/>
        <sz val="12"/>
        <color theme="1"/>
        <rFont val="Times New Roman"/>
        <family val="1"/>
        <charset val="204"/>
      </rPr>
      <t xml:space="preserve">cobas® </t>
    </r>
    <r>
      <rPr>
        <sz val="12"/>
        <color theme="1"/>
        <rFont val="Times New Roman"/>
        <family val="1"/>
        <charset val="204"/>
      </rPr>
      <t>TaqScreen MPX HIV-1 O Positive Control, v2.0) (HIV-1 O позитивный контроль, версия 2.0) 6 x 1.6 мл3.</t>
    </r>
    <r>
      <rPr>
        <b/>
        <sz val="12"/>
        <color theme="1"/>
        <rFont val="Times New Roman"/>
        <family val="1"/>
        <charset val="204"/>
      </rPr>
      <t xml:space="preserve"> MPX 2  (+) C, v2.0</t>
    </r>
    <r>
      <rPr>
        <sz val="12"/>
        <color theme="1"/>
        <rFont val="Times New Roman"/>
        <family val="1"/>
        <charset val="204"/>
      </rPr>
      <t xml:space="preserve"> (</t>
    </r>
    <r>
      <rPr>
        <b/>
        <sz val="12"/>
        <color theme="1"/>
        <rFont val="Times New Roman"/>
        <family val="1"/>
        <charset val="204"/>
      </rPr>
      <t xml:space="preserve">cobas® </t>
    </r>
    <r>
      <rPr>
        <sz val="12"/>
        <color theme="1"/>
        <rFont val="Times New Roman"/>
        <family val="1"/>
        <charset val="204"/>
      </rPr>
      <t>TaqScreen MPX HIV-2 Positive Control, v2.0)</t>
    </r>
    <r>
      <rPr>
        <b/>
        <sz val="12"/>
        <color theme="1"/>
        <rFont val="Times New Roman"/>
        <family val="1"/>
        <charset val="204"/>
      </rPr>
      <t xml:space="preserve"> </t>
    </r>
    <r>
      <rPr>
        <sz val="12"/>
        <color theme="1"/>
        <rFont val="Times New Roman"/>
        <family val="1"/>
        <charset val="204"/>
      </rPr>
      <t xml:space="preserve">(HIV-2 позитивный контроль, версия 2.0) 6 x 1.6 мл4. </t>
    </r>
    <r>
      <rPr>
        <b/>
        <sz val="12"/>
        <color theme="1"/>
        <rFont val="Times New Roman"/>
        <family val="1"/>
        <charset val="204"/>
      </rPr>
      <t>МРХ (-)</t>
    </r>
    <r>
      <rPr>
        <sz val="12"/>
        <color theme="1"/>
        <rFont val="Times New Roman"/>
        <family val="1"/>
        <charset val="204"/>
      </rPr>
      <t xml:space="preserve"> </t>
    </r>
    <r>
      <rPr>
        <b/>
        <sz val="12"/>
        <color theme="1"/>
        <rFont val="Times New Roman"/>
        <family val="1"/>
        <charset val="204"/>
      </rPr>
      <t xml:space="preserve">C, v2.0 </t>
    </r>
    <r>
      <rPr>
        <sz val="12"/>
        <color theme="1"/>
        <rFont val="Times New Roman"/>
        <family val="1"/>
        <charset val="204"/>
      </rPr>
      <t>(</t>
    </r>
    <r>
      <rPr>
        <b/>
        <sz val="12"/>
        <color theme="1"/>
        <rFont val="Times New Roman"/>
        <family val="1"/>
        <charset val="204"/>
      </rPr>
      <t xml:space="preserve">cobas® </t>
    </r>
    <r>
      <rPr>
        <sz val="12"/>
        <color theme="1"/>
        <rFont val="Times New Roman"/>
        <family val="1"/>
        <charset val="204"/>
      </rPr>
      <t>TaqScreen MPX Negative Control, v2.0) [</t>
    </r>
    <r>
      <rPr>
        <b/>
        <sz val="12"/>
        <color theme="1"/>
        <rFont val="Times New Roman"/>
        <family val="1"/>
        <charset val="204"/>
      </rPr>
      <t xml:space="preserve">cobas </t>
    </r>
    <r>
      <rPr>
        <sz val="12"/>
        <color theme="1"/>
        <rFont val="Times New Roman"/>
        <family val="1"/>
        <charset val="204"/>
      </rPr>
      <t>TaqScreen негативный контроль, версия 2.0 (человеческая плазма)] 6 x 1.6 мл.</t>
    </r>
    <r>
      <rPr>
        <b/>
        <sz val="12"/>
        <color theme="1"/>
        <rFont val="Times New Roman"/>
        <family val="1"/>
        <charset val="204"/>
      </rPr>
      <t xml:space="preserve">Промывочный раствор: cobas TaqScreen  </t>
    </r>
    <r>
      <rPr>
        <sz val="12"/>
        <color theme="1"/>
        <rFont val="Times New Roman"/>
        <family val="1"/>
        <charset val="204"/>
      </rPr>
      <t>5.1 L1.</t>
    </r>
    <r>
      <rPr>
        <b/>
        <sz val="12"/>
        <color theme="1"/>
        <rFont val="Times New Roman"/>
        <family val="1"/>
        <charset val="204"/>
      </rPr>
      <t xml:space="preserve"> TS WR </t>
    </r>
    <r>
      <rPr>
        <sz val="12"/>
        <color theme="1"/>
        <rFont val="Times New Roman"/>
        <family val="1"/>
        <charset val="204"/>
      </rPr>
      <t>(промывочный реагент cobas</t>
    </r>
    <r>
      <rPr>
        <b/>
        <sz val="12"/>
        <color theme="1"/>
        <rFont val="Times New Roman"/>
        <family val="1"/>
        <charset val="204"/>
      </rPr>
      <t xml:space="preserve"> </t>
    </r>
    <r>
      <rPr>
        <sz val="12"/>
        <color theme="1"/>
        <rFont val="Times New Roman"/>
        <family val="1"/>
        <charset val="204"/>
      </rPr>
      <t>TaqScreen) (каталожный номер: 4404220190).</t>
    </r>
    <r>
      <rPr>
        <b/>
        <sz val="12"/>
        <color theme="1"/>
        <rFont val="Times New Roman"/>
        <family val="1"/>
        <charset val="204"/>
      </rPr>
      <t>расходные материалы:</t>
    </r>
    <r>
      <rPr>
        <sz val="12"/>
        <color theme="1"/>
        <rFont val="Times New Roman"/>
        <family val="1"/>
        <charset val="204"/>
      </rPr>
      <t>• Элементы для обработки образцов (SPU) (каталожный номер: )• Входящие пробирки для образцов (S-пробирки) со штрих-кодовыми клипсами (каталожный номер: )• Упаковка с K-наконечниками  (каталожный номер: )• Упаковка с K-пробирками (каталожный номер: )• Одноразовые наконечники CO-RE (1000 µL), с фильтром (каталожный номер: )• Архивные плашки со штрих-кодовой маркировкой (каталожный номер: )• Крышки для архивных плашек (каталожный номер: )Наличие регистрации в Республики Казахстан</t>
    </r>
  </si>
  <si>
    <r>
      <t xml:space="preserve">Диагностические  нитриловые, текстурированные, неопудренные,  нестерильные размер </t>
    </r>
    <r>
      <rPr>
        <b/>
        <sz val="12"/>
        <color indexed="8"/>
        <rFont val="Times New Roman"/>
        <family val="1"/>
        <charset val="204"/>
      </rPr>
      <t>S (6-7)</t>
    </r>
  </si>
  <si>
    <r>
      <t>Калибраторы HBsAg Qualitative Calibrators</t>
    </r>
    <r>
      <rPr>
        <sz val="12"/>
        <color theme="1"/>
        <rFont val="Times New Roman"/>
        <family val="1"/>
        <charset val="204"/>
      </rPr>
      <t xml:space="preserve"> предназначены для калибровки системы ARCHITECT i System при качественном определении и подтверждении наличия поверхностного антигена вируса гепатита В (HBsAg) в сыворотке и плазме крови человека с использованием тест-систем HBsAg Qualitative. 2 флакона (по 4,0 мл) калибраторов HBsAg Qualitative. Калибратор 1 содержит инактивированный очищенный HBsAg человека (подтип ad) в фосфатном буфере с бычьей и человеческой плазмой крови, реактивной на HBsAg и не реактивной на HIV-1 RNA или HIV-1 Ag, анти-HIV-1/HIV-2 и анти-HCV. Калибратор 2 содержит фосфатный буфер с бычьей и человеческой плазмой крови, не реактивной на HBsAg, HIV-1 RNA или HIV-1 Ag, анти-HIV-1/HIV-2 и анти-HCV. Консерванты: ProClin 300 и ProClin 950. В анализе HBsAg Qualitative калибраторы 1 и 2 используются для оценки правильности калибровки и для расчета порогового значения теста.</t>
    </r>
  </si>
  <si>
    <r>
      <t>Контроли HBsAg Qualitative Controls</t>
    </r>
    <r>
      <rPr>
        <sz val="12"/>
        <color theme="1"/>
        <rFont val="Times New Roman"/>
        <family val="1"/>
        <charset val="204"/>
      </rPr>
      <t xml:space="preserve"> предназначены для оценки во производимости теста и выявления системных аналитических отклонений анализатора. При качественном определении и подтверждении наличия поверхностного антигена вируса гепатита В (HBsAg) в сыворотке и плазме крови человека с использованием тест-систем HBsAg Qualitative. 2 флакона (по 8,0 мл каждый) контролей HBsAg Qualitative: Отрицательный контроль и Положительный контроль). Отрицательный контроль приготовлен в рекальцинированной плазме крови человека; не реактивен на HBsAg. Положительный контроль содержит инактивированный очищенный HBsAg человека (подтипы ad/ay) в фосфатном буфере с бычьей и человеческой плазмой крови, реактивной на HBsAg. Консерванты: ProClin 300 и ProClin 950.</t>
    </r>
  </si>
  <si>
    <r>
      <t xml:space="preserve">Анализ </t>
    </r>
    <r>
      <rPr>
        <b/>
        <sz val="12"/>
        <color theme="1"/>
        <rFont val="Times New Roman"/>
        <family val="1"/>
        <charset val="204"/>
      </rPr>
      <t>HBsAg Qualitative</t>
    </r>
    <r>
      <rPr>
        <sz val="12"/>
        <color theme="1"/>
        <rFont val="Times New Roman"/>
        <family val="1"/>
        <charset val="204"/>
      </rPr>
      <t xml:space="preserve"> является хемилюминесцентным иммуноанализом на микрочастицах (ХИАМ) для качественного определения поверхностного антигена вируса гепатита В (HbsAg) в сыворотке и плазме крови человека. Микрочастицы: 1 или 4 флакона (по 6,6 мл флакон для 100 тестов/27,0 мл флакон для 500 тестов) микрочастиц, сенсибилизированных антителами к HBs (мышиные, моноклональные, IgM, IgG) в МЕС буфере с протеиновыми стабилизаторами. Минимальная концентрация: 0,0675% твердых веществ. Консервант: ProClin 300. Конъюгат: 1 или 4 флакона (5,9 мл на 100 тестов/26,3 мл на 500 тестов) коньюгата: анти-HBs (козьи, IgG) акридин-меченый коньюгат в МЕС буфере с протеиновыми стабилизаторами (бычьими или из плазмы крови человека, не реактивной на HbsAg, HIV-1 RNA или HIV-1 Ag, анти-HIV-1/HIV-2 и анти-HCV). Минимальная концентрация: 0,25 мкг/мл. Консервант: ProClin 300. Разбавитель образца: 1 флакон (100 мл) ручного разбавителя, содержащего рекальцинированную плазму крови человека, не реактивную на HbsAg, HIV-1 RNA или HIV-1 Ag, анти-HIV-1/HIV-2, анти-HCV и анти-HBs. Консервант: противомикробный препарат и ProClin 300. Воспроизводимость: погрешность составляет ≤ 10% общего КВ для образцов в диапазоне от 1,00 до 2,50 S/CO. Специфичность &gt; 99,5%. Чувствительность теста составляет 99,80% (505/506) с 95%-ным доверительным интервалом от 98,90 – 99,99%.. Аналитическая чувствительность: Тест HbsAg Qualitative разработан в соответствии с CTS, чтобы иметь анатилитическую чувствительность ≤ 0,130 МЕ/мл.</t>
    </r>
  </si>
  <si>
    <r>
      <t xml:space="preserve">Промывающий буфер </t>
    </r>
    <r>
      <rPr>
        <sz val="12"/>
        <color theme="1"/>
        <rFont val="Times New Roman"/>
        <family val="1"/>
        <charset val="204"/>
      </rPr>
      <t>Предназначен для промывки рабочих емкостей, ячеек и соединительных  трубок анализатора.  Промывающий буфер представляет собой солевой раствор фосфатного буфера. Консерванты антимикробные агенты.</t>
    </r>
    <r>
      <rPr>
        <b/>
        <sz val="12"/>
        <color theme="1"/>
        <rFont val="Times New Roman"/>
        <family val="1"/>
        <charset val="204"/>
      </rPr>
      <t xml:space="preserve"> </t>
    </r>
  </si>
  <si>
    <r>
      <t>Раствор пре-триггера</t>
    </r>
    <r>
      <rPr>
        <sz val="12"/>
        <color theme="1"/>
        <rFont val="Times New Roman"/>
        <family val="1"/>
        <charset val="204"/>
      </rPr>
      <t>Предназначен для отщепления акридиновой метки от комплекса антиген-антитело. Раствор пре-триггера состоит из бидистиллированной воды (99,88%), содержащей перекись водорода в концентрации1.32%.</t>
    </r>
    <r>
      <rPr>
        <b/>
        <sz val="12"/>
        <color theme="1"/>
        <rFont val="Times New Roman"/>
        <family val="1"/>
        <charset val="204"/>
      </rPr>
      <t>Хранить при температуре</t>
    </r>
    <r>
      <rPr>
        <sz val="12"/>
        <color theme="1"/>
        <rFont val="Times New Roman"/>
        <family val="1"/>
        <charset val="204"/>
      </rPr>
      <t xml:space="preserve">  2-8˚С</t>
    </r>
  </si>
  <si>
    <r>
      <t xml:space="preserve">Раствор триггера </t>
    </r>
    <r>
      <rPr>
        <sz val="12"/>
        <color theme="1"/>
        <rFont val="Times New Roman"/>
        <family val="1"/>
        <charset val="204"/>
      </rPr>
      <t>Предназначен для инициализации реакции хемилюминесценции молекулой акридиниума. Раствор Триггера состоит из бидистиллированной воды (99,6%), содержащей гидроксид натрия в концентрации 1,4% ( по массе).</t>
    </r>
    <r>
      <rPr>
        <b/>
        <sz val="12"/>
        <color theme="1"/>
        <rFont val="Times New Roman"/>
        <family val="1"/>
        <charset val="204"/>
      </rPr>
      <t>Хранить при температуре</t>
    </r>
    <r>
      <rPr>
        <sz val="12"/>
        <color theme="1"/>
        <rFont val="Times New Roman"/>
        <family val="1"/>
        <charset val="204"/>
      </rPr>
      <t xml:space="preserve"> 2-8˚Смай2.</t>
    </r>
  </si>
  <si>
    <r>
      <t>Калибратор Syphilis TP</t>
    </r>
    <r>
      <rPr>
        <sz val="12"/>
        <color theme="1"/>
        <rFont val="Times New Roman"/>
        <family val="1"/>
        <charset val="204"/>
      </rPr>
      <t xml:space="preserve"> предназначен для калибровки системы. При ее использовании для качественного определения антител к Treponema pallidum (TP) в сыворотке или плазме крови человека. 1 флакон (4 мл) калибратора Syphilis TP, приготовленного на основе рекальцифицированной плазмы крови человека (инактивированной), реактивной на анти-ТР и нереактивной на анти-HCV, HBsAg, РНК ВИЧ или антиген ВИЧ-1 и антитела к ВИЧ-1/ВИЧ-2. Консерванты: азид натрия и другие противомикробные вещества.</t>
    </r>
  </si>
  <si>
    <r>
      <t>Контроли Syphilis TP</t>
    </r>
    <r>
      <rPr>
        <sz val="12"/>
        <color theme="1"/>
        <rFont val="Times New Roman"/>
        <family val="1"/>
        <charset val="204"/>
      </rPr>
      <t xml:space="preserve"> предназначены для верификации калибровки системы. При ее использовании для качественного определения антител к Treponema pallidum (TP) в сыворотке или плазме крови человека. 2 флакона (по 6 мл) контролей Syphilis TP. Контроли приготовлены на основе рекальцифицированной плазмы крови человека (инактивированной). Отрицательный контроль нереактивен на анти-ТР, анти-HCV, HBsAg, РНК ВИЧ или антиген ВИЧ-1 и антитела к ВИЧ-1/ВИЧ-2. Положительный контроль реактивен на анти-ТР и нереактивен на анти-HCV, HbsAg, РНК ВИЧ или антиген ВИЧ-1 и антитела к ВИЧ-1/ВИЧ-2. Консерванты: азид натрия и другие противомикробные вещества.</t>
    </r>
  </si>
  <si>
    <r>
      <t>Syphilis TP</t>
    </r>
    <r>
      <rPr>
        <sz val="12"/>
        <color theme="1"/>
        <rFont val="Times New Roman"/>
        <family val="1"/>
        <charset val="204"/>
      </rPr>
      <t xml:space="preserve"> представляет собой тест-систему для качественного определения антител к Treponema pallidum (TP) в сыворотке или плазме крови человека методом хемилюминисцентного иммуноанализа на микрочастицах (ХИАМ). Данный тест предназначен для диагностики сифилиса. Чувствительность анализа Syphilis TP составила ≥99,0% при анализе образцов. Специфичность анализа Syphilis TP составила ≥99,0% для образцов сыворотки и плазмы крови. Воспроизводимость результатов анализа Syphilis TP положительного контроля составляет £15%. Минимальная концентрация микрочастиц: 0,08% по сухому остатку. Минимальная концентрация конъюгат: анти-IgG – 26,6 нг/мл, анти-IgM – 1,34 нг/мл.</t>
    </r>
  </si>
  <si>
    <r>
      <t>Хим. формула - NaOH,  Концентрация - 0,1моль/дм</t>
    </r>
    <r>
      <rPr>
        <vertAlign val="superscript"/>
        <sz val="12"/>
        <color indexed="8"/>
        <rFont val="Times New Roman"/>
        <family val="1"/>
        <charset val="204"/>
      </rPr>
      <t xml:space="preserve">3 </t>
    </r>
    <r>
      <rPr>
        <sz val="12"/>
        <color indexed="8"/>
        <rFont val="Times New Roman"/>
        <family val="1"/>
        <charset val="204"/>
      </rPr>
      <t>ТУ 2642-001-33813273-97 Картонная коробка содержит 10 герметично запаянных ампул с заданным количеством вещества</t>
    </r>
  </si>
  <si>
    <t>Крисаналит / Алита</t>
  </si>
  <si>
    <t xml:space="preserve">Крисаналит </t>
  </si>
  <si>
    <r>
      <t xml:space="preserve">Комплект гемаконов счетверенных с лейкофильтром Leucoflex LXT </t>
    </r>
    <r>
      <rPr>
        <b/>
        <sz val="12"/>
        <rFont val="Times New Roman"/>
        <family val="1"/>
        <charset val="204"/>
      </rPr>
      <t>(конфигурация Тop and Top)</t>
    </r>
  </si>
  <si>
    <r>
      <t xml:space="preserve">Комплект гемаконов счетверенных с двумя лейкофильтрами  Leucoflex и Plasmaflex </t>
    </r>
    <r>
      <rPr>
        <b/>
        <sz val="12"/>
        <rFont val="Times New Roman"/>
        <family val="1"/>
        <charset val="204"/>
      </rPr>
      <t>(конфигурация Тop and Вottom)</t>
    </r>
  </si>
  <si>
    <t>Система из 4х контейнеров с антикоагулянтом CPD, добавочным раствором SAGM, с двумя фильтрами для фильтрации компонентов, дополнительным контейнером для сбора первой порции крови и взятия образцов (Bactivam), протектором иглы (Secuvam), адаптером для вакуумных пробирок (Vacuvam). Получаемые компоненты: лейкофильтрованная плазма, лейкофильтрованная эрвзвесь, лейко-тромбоцитарный слой.</t>
  </si>
  <si>
    <t>Система из 4х контейнеров с антикоагулянтом CPD, добавочным раствором PAGGSM, фильтром для фильтрации цельной крови, дополнительным контейнером для сбора первой порции крови и взятия образцов (Bactivam), протектором иглы (Secuvam), адаптером для вакуумных пробирок (Vacuvam). Получаемые компоненты: лейкофильтрованная плазма, лейкофильтрованная эрвзвесь.</t>
  </si>
  <si>
    <t>Телфин / Алмеда</t>
  </si>
  <si>
    <t>ТОО "Телфин KZ"</t>
  </si>
  <si>
    <t>Аурамедик</t>
  </si>
  <si>
    <t>СК-Фармация</t>
  </si>
  <si>
    <t>ТОО ЭКО-ФАРМ</t>
  </si>
  <si>
    <t>ТОО МедиоАртЛаб</t>
  </si>
  <si>
    <t xml:space="preserve">ТОО Крисаналит / ТОО Алита </t>
  </si>
  <si>
    <t>ТОО Алита</t>
  </si>
  <si>
    <t>ТОО Контакт</t>
  </si>
  <si>
    <t>ТОО ОМБ-Казахстан</t>
  </si>
  <si>
    <t>ТОО Вест Трейдинг</t>
  </si>
  <si>
    <t>ТОО Телфин / ТОО Альянс-Фарм</t>
  </si>
  <si>
    <t>ТОО ЭКО-ФАРМ / Казахстан-Мед</t>
  </si>
  <si>
    <t xml:space="preserve">Аурамедик </t>
  </si>
  <si>
    <t>ТОО Альянс / ТОО Экофарм</t>
  </si>
  <si>
    <t>ТОО Медицина Алемы / Мед-Сервис ПВЛ (Павлодар)</t>
  </si>
  <si>
    <t>Модифицированный раствор  низкой ионной плотности , разработанный для ID-системы
Предназначен  для приготовления суспензии эритроцитов, необходимых для постановки в  микротипирующей системы Флаконы по 500 мл.</t>
  </si>
  <si>
    <t>вата нестерильная гигроскопическая отбеленная, в упаковках по 100 гр.</t>
  </si>
  <si>
    <t>ТОО АльянсФарм</t>
  </si>
  <si>
    <t>Преднизалон</t>
  </si>
  <si>
    <t>ТОО Крисаналит</t>
  </si>
  <si>
    <t xml:space="preserve">Тип LRP </t>
  </si>
  <si>
    <t>20 канистр по 5 л (100л)</t>
  </si>
  <si>
    <t>Состав: 99,8% натриевой соли дихлоризоциануровой кислоты, рН – 5,0 – 7,0. В гранулах, содержащие 56% активного хлора. Срок годности средства – 5 лет в невскрытой упаковке производителя, рабочих растворов – 5 суток. Средство выпускается в полимерных тарах с мерной ложкой внутри вместимостью в 1 кг.</t>
  </si>
  <si>
    <r>
      <t>- содержание перекиси водорода – 30-40%</t>
    </r>
    <r>
      <rPr>
        <sz val="12"/>
        <color rgb="FF000000"/>
        <rFont val="Times New Roman"/>
        <family val="1"/>
        <charset val="204"/>
      </rPr>
      <t xml:space="preserve">   </t>
    </r>
  </si>
  <si>
    <t>литр</t>
  </si>
  <si>
    <t>В качестве действующего вещества должно содержать глутаровый альдегид не больше 1%, глиоксаль не менее 7%, смесь четвертично-аммониевых соединений в диапозоне от 23-25,5%. рН 1% раствора 4,5. Срок годности рабочих растворов не менее 30 дня. Средство не должно содержать тритичных амминов, ортофталиевого альдегида, активного хлора, перекиси водорода, кислот и спиртов. Не должно фиксировать органические загрязнения, и обладать возможность проведения дезинфекции ИМН совместно с ПСО. Средство не должно требовать смывания с поверхности и относиться к 4 кл малоопасных соединений, и быть разрешено к использованию. Дезинфекции поверхности по вирусному режиму при концентрации рабочего раствора не более 0,1% при времени экспозиции 90минут (для получения не менее 1000л рабочего раствора с 1 л концентрата).</t>
  </si>
  <si>
    <t>Дезинфицирующее средство для дезинфекции поверхностей, оборудования, ИМН и др. В качестве действующих веществ должно содержать N,N-бис-(3-аминопропил) додециламина в диапозоне 9,3- 10,5%; алкилдиметилбензиламмоний хлорид 1,2-3,6%; N.N-дидецил-N,N- диметиламмоний хлорид 6,0 -6,5 %. Не должно содержать в своем составе альдегидов, фенолов, активного хлора, производных гуаниинов, перекиси водорода а также различных видов спиртов. Срок хранения рабочих растворов не менее 14 дней. Средство должно обладать бактерицидной (в том числе в отношении возбудителей туберкулеза), вирулицидной (в том числе в отношении вируса полиомиелита, гепатитов, ВИЧ, гриппа и др), фунгицидной (включая грибы рода Кандида и Трихофитон) активностью, а также обладать хорошими моющими и дезодорирующими свойствами. Средство предназначено для текущей и заключительной дезинфекции поверхностей и различных объектов, для дезинфекции и предстерилизационной очистки ИМН (в том числе совмещенной в одном этапе). - Дезинфекции поверхностей по вирусному режиму при концентрации рабочего раствора не более 0,1% (для получения не менее 1000 литров рабочего раствора с 1л концентрата).</t>
  </si>
  <si>
    <t xml:space="preserve">Средство для дезинфекции поверхности, оборудования, ИМН. В качестве действующих веществ- должно содержать комплекс кислот (молочная, гликолевая, оксиэтилидендифосфоновая) суммарно не менее 26,5%, а также ЧАС до 5,5%. Не должно содержать в своем составе альдегидов, фенолов, активного хлора, производных гуанидина. Срок годности рабочих растворов должен составлять не менее 14 суток. Средство должно обладать бактерицидным (в отношении различных грамотрицательных и грамположительных бактерий (должно быть тестировано на Mycobacterium terrae)), вирулицидным (в отношении возбудителей ECHO, полиомиелита; гриппа, ОРВИ, короновируса, вирусов гепатитов, ВИЧ,) фунгицидной и спороцидной активностью. Средство должно обладать способностью нейтрализировать запахи гнили, мочи и др. Не оставлять разводов, не портить обрабатываемые объекты, не фиксировать органические загрязнения, не коррозировать металлы. Средство предназначено для текущей и заключительной дезинфекции поверхностей и различных объектов, для дезинфекции и предстерилизационной очистки изделий мед. назначения (включая жесткие и гибкие эндоскопы, инструменты к ним, хирургические инструменты). Средство должно обладать утвержденным режимом дезинфекции поверхностей в отношении вирусов при концентрации не более 0,1% при времени экспозиции 45 минут (для получения не менее 1000литров рабочего раствора с 1л концентрата). </t>
  </si>
  <si>
    <t>Средство представляет собой готовый к применению кожный антисептик в виде  слегка опалесцирующей гелеобразной массы (гель) от бесцветной до светло-жёлтого цвета с характерным спиртовым запахом. Средство содержит: 63 % н-пропанола, 0,2 % пироктон оламина, воду, а также смягчающие кожу компоненты и функциональные добавки. Средство выпускается в полимерных ёмкостях вместимостью 60 мл, 90 мл, 150 мл, 0,5л, 1,0л, 5,0л. Срок годности средства –5 лет от даты изготовления.</t>
  </si>
  <si>
    <t>В виде перламутровой вязкой жидкости с запахом отдушки. Содержит комплекс мягких поверхностно-активных веществ, натуральных эфирных масел шалфея и чайного дерева, в качестве действующего вещества алкилдиметилбензиламмоний хлорид в диапозоне 0,8-0,1%. Не должно содержать триклозан, производные ПГМГ, лауретсульфат натрия, жирные кислоты, кокоамидопропил, спирты. Должно обладать бактерицидным (в том числе против микобактерий туберкулеза и возбудителей внутрибольничных инфекций – золотистого стафилококка, кишечной палочки, синегнойной палочки), вирулицидным и фунгицидным действием в отношении дрожжеподобных грибов рода Кандида и трихофитий.</t>
  </si>
  <si>
    <r>
      <t xml:space="preserve"> </t>
    </r>
    <r>
      <rPr>
        <sz val="10"/>
        <color rgb="FF000000"/>
        <rFont val="Times New Roman"/>
        <family val="1"/>
        <charset val="204"/>
      </rPr>
      <t xml:space="preserve">Средство </t>
    </r>
    <r>
      <rPr>
        <sz val="10"/>
        <color theme="1"/>
        <rFont val="Times New Roman"/>
        <family val="1"/>
        <charset val="204"/>
      </rPr>
      <t xml:space="preserve">представляет собой прозрачную бесцветную жидкость с характерным запахом спирта. В качестве действующих веществ содержит: н-пропанол - 53%, дидецилдиметиламмония хлорид - 0,2 %. экспозиция при нанесении не более 5 минут.Средство выпускается в пластиковых бутылках вместимостью 0.75 л. Срок годности средства - 5 лет от даты изготовления. </t>
    </r>
  </si>
  <si>
    <t>флаконы по 1 л.)</t>
  </si>
  <si>
    <t>Дез. средство с ручным распылителем для экстренной дезинфекции флакон по 0,75 л.</t>
  </si>
  <si>
    <t xml:space="preserve">Тонометр механический В комплект  входят плечевая манжета, пневматический нагнетатель, фонендоскоп и манометр (ртутный или мембранный). характеристики: металлический фонендоскоп, плечевая манжета – 22-42 см, тип – увеличенная без фиксирующего кольца, границы замеров – 20-300 мм ртутного столба, возможные несоответствия – +/- 3 мм рт.ст., корпус манометра – металл, вес – 400 г; </t>
  </si>
  <si>
    <t xml:space="preserve">ID-Diluent 2    (1х500мл )
</t>
  </si>
  <si>
    <t>Liquick Cor – TOTAL PROTEIN  120 
(производство «CORMAY» 
Польша)</t>
  </si>
  <si>
    <t xml:space="preserve">Liquick Cor – ALAT 120 (производство «CORMAY»  Польша)
</t>
  </si>
  <si>
    <t>Red Ponceau S Solution  Красящий раствор для  электрофореза. 
Каталожный № 60010030R</t>
  </si>
  <si>
    <r>
      <t xml:space="preserve">BD </t>
    </r>
    <r>
      <rPr>
        <b/>
        <sz val="12"/>
        <color indexed="8"/>
        <rFont val="Times New Roman"/>
        <family val="1"/>
        <charset val="204"/>
      </rPr>
      <t xml:space="preserve"> CaliBRITE Beads </t>
    </r>
    <r>
      <rPr>
        <sz val="12"/>
        <color indexed="8"/>
        <rFont val="Times New Roman"/>
        <family val="1"/>
        <charset val="204"/>
      </rPr>
      <t>каталожный  №</t>
    </r>
    <r>
      <rPr>
        <b/>
        <sz val="12"/>
        <color indexed="8"/>
        <rFont val="Times New Roman"/>
        <family val="1"/>
        <charset val="204"/>
      </rPr>
      <t>340486</t>
    </r>
  </si>
  <si>
    <r>
      <t>BD™ FACSClean Solution</t>
    </r>
    <r>
      <rPr>
        <b/>
        <sz val="12"/>
        <color indexed="8"/>
        <rFont val="Times New Roman"/>
        <family val="1"/>
        <charset val="204"/>
      </rPr>
      <t xml:space="preserve">  </t>
    </r>
    <r>
      <rPr>
        <sz val="12"/>
        <color indexed="8"/>
        <rFont val="Times New Roman"/>
        <family val="1"/>
        <charset val="204"/>
      </rPr>
      <t>каталожный  №</t>
    </r>
    <r>
      <rPr>
        <b/>
        <sz val="12"/>
        <color indexed="8"/>
        <rFont val="Times New Roman"/>
        <family val="1"/>
        <charset val="204"/>
      </rPr>
      <t>340345</t>
    </r>
  </si>
  <si>
    <t xml:space="preserve">Destaining and Trasparency Solution Отмывающий раствор для 
электрофореза. 
</t>
  </si>
  <si>
    <t>по 1 набору каждые 4 недели, согласно графику выпуска.</t>
  </si>
  <si>
    <t xml:space="preserve">ежемесячная поставка по 1 набору согласно графику  выпуска ( в соответствии со сроком годности) </t>
  </si>
  <si>
    <r>
      <t xml:space="preserve">Non Barbituric Buffer </t>
    </r>
    <r>
      <rPr>
        <b/>
        <sz val="12"/>
        <color theme="1"/>
        <rFont val="Times New Roman"/>
        <family val="1"/>
        <charset val="204"/>
      </rPr>
      <t>Simacel.</t>
    </r>
    <r>
      <rPr>
        <sz val="12"/>
        <color theme="1"/>
        <rFont val="Times New Roman"/>
        <family val="1"/>
        <charset val="204"/>
      </rPr>
      <t xml:space="preserve"> Диагностический буферный раствор для 
электрофоретического фракционирования белков. Каталожный № 60010015R</t>
    </r>
  </si>
  <si>
    <t xml:space="preserve">8-601/8-602/8-603 Контрольные материалы для гематологии HAEM 8 CONTROL (L, N, H; 3*2,5 ml) </t>
  </si>
  <si>
    <t>по заявке заказчика</t>
  </si>
  <si>
    <t>Пробирка с красной пробкой 5 мл, стеклянная</t>
  </si>
  <si>
    <t>Рекомбибест антипаллидум-суммарные антитела 1856</t>
  </si>
  <si>
    <t xml:space="preserve">Диагностикум бруцеллезный антигенный жидкий для реакции агглютинации фл по 15мл в коробке  4 </t>
  </si>
  <si>
    <t>Дез. средство концентрированное в канистрах по 5 литров для текущей дезинфекции</t>
  </si>
  <si>
    <t>Стандарт-титр натрия гидроокись 0,1Н упаковка 10 ампул</t>
  </si>
  <si>
    <t>Стандарт-титр рН-метрия упаковка 6 ампул.</t>
  </si>
  <si>
    <t>упак.</t>
  </si>
  <si>
    <t>Стандарт-титр натрия гидроокись 0,1Н  -10 ампул</t>
  </si>
  <si>
    <t>Стандарт-титр рН-метрия  - 6 амп</t>
  </si>
  <si>
    <t>Натрий хлористый ХЧ, кристаллический</t>
  </si>
  <si>
    <t>Колба стеклянная мерная  200 мл</t>
  </si>
  <si>
    <t>Воронка Стеклянная  d=9,5см с выходным отверстием 1,5см</t>
  </si>
  <si>
    <t>Воронка  Артикул 11000013 полипропилен. d=125 мм,Высота-138 мм, Длина стебля-55 мм</t>
  </si>
  <si>
    <t>Агар Сабуро Питательная среда для выявления дрожжей и плесени сухая.</t>
  </si>
  <si>
    <t>Азопирам набор реактивов для предстерилизационного контроля</t>
  </si>
  <si>
    <t>0.8% Surgiscreen(3Cell Screen)Red Cells 0.8% стандартные эритроциты для скрининга антител флаконы 3х10мл</t>
  </si>
  <si>
    <t>BioVue Anti-Human Polyspecific Cassettes  (400 кассет) кассеты полиспецифические из 6 микропробирок</t>
  </si>
  <si>
    <t>Platelet Storage Bag  BCSI  каталожный  № OBC000007G контейнер для тромбоцитов  с встроенным портом для неинвазивного измерения рН</t>
  </si>
  <si>
    <t xml:space="preserve">Азур эозин по Романовскому для покраски мазков крови Флакон на 1 литр. </t>
  </si>
  <si>
    <t>Альбуцид Капли глазные</t>
  </si>
  <si>
    <t>Антибактериальное жидкое мыло в еврофлаконе по 1 л.</t>
  </si>
  <si>
    <t>Ацетилсалициловая кислота 10 табл.по 500мг</t>
  </si>
  <si>
    <t>Бахилы полиэтиленовые одноразовые</t>
  </si>
  <si>
    <t>Борная кислота ГОСТ9656-75 ХЧ</t>
  </si>
  <si>
    <t>Вакутейнер для ПЦР диагностики С сиреневой крышкой, V=9 мл</t>
  </si>
  <si>
    <t>Вакутейнер с гель-наполнителем для б/х исследований и ИФА С желтой крышкой, V=5 мл</t>
  </si>
  <si>
    <t xml:space="preserve">Вакуумные кюветы для СОЭ на анализаторе VES STATIC   ESR Vacuum Tubes "Diagnosnic Hospetex" </t>
  </si>
  <si>
    <t>Вата нестерильная гигроскопическая отбеленная, в упаковках по 100 гр.</t>
  </si>
  <si>
    <t>Витамин. Комплекс</t>
  </si>
  <si>
    <t>Гемолизирующий реагент (Coslitic reagent)  для определения гемоглобина , прозрачная бесцветная  жидкость. Объем флакона 500 мл</t>
  </si>
  <si>
    <t>Глюкоза ГОСТ 975-88,белый порошок кристаллы  ХЧ</t>
  </si>
  <si>
    <t>Дез. средство,   для обеззараживания биологической жидкости (в гранулах), хлорсодержащее.</t>
  </si>
  <si>
    <t>Дилюент (CDS HEMATOLOG DILUENT)     Каталож. № 501-320для промывки гематологического анализатора в канистре.Объем канистры 20 л.</t>
  </si>
  <si>
    <t>Дилюент REF 8-879  //               Mythic 18 Diluent  HM18-009-20 я промывки  анализатора Mythic 18 (закрытая система), канистра  по 20 литров</t>
  </si>
  <si>
    <t>Дилюент(CELL PACK) Каталожный № 834.00.11.68 - 875 для промывки гематологического анализатора в канистре.Объем канистры 20 литров.</t>
  </si>
  <si>
    <t>Заменяемые крышечки. Расходный материал.   в коробке 100 шт.</t>
  </si>
  <si>
    <t xml:space="preserve">Калий хлористый КCI«чда». ГОСТ 4234-65. белый кристаллический порошок растворимый в воде </t>
  </si>
  <si>
    <t>Кожный антисептик, гелеобразный, еврофлакон 1 л.</t>
  </si>
  <si>
    <t>Комплект гемаконов счетверенных для разделения большого объема тромбоцитов на терапевтические дозы</t>
  </si>
  <si>
    <t>Комплект для вирусинактивации тромбоцитов большого объёма на аппарате Intercept</t>
  </si>
  <si>
    <t>Комплект для вирусинактивации тромбоцитов большого объёма на аппарате Mirasol</t>
  </si>
  <si>
    <t>Однократного применения, стерильный, апирогенный + антикоагулянт</t>
  </si>
  <si>
    <t>Компопласт однокамерный, полимерный, стерильный, апирогенный, однократного использования</t>
  </si>
  <si>
    <t>Контроль качества Акросс, в наборе 4 пробирки по 6 мл</t>
  </si>
  <si>
    <t>Контрольная кровьPara 12 Extend  3×2,5ml (1L, 1N, 1H)</t>
  </si>
  <si>
    <t>Контрольная кровь                SYSMEX  EIGHTCHECK-3WP каталожный номер 59816  3×2,5ml (L, N, H)</t>
  </si>
  <si>
    <t>Контрольная сыворотка для электрофореза  (Реагент 1: Лиофилизованная контрольная сыворотка -3 шт*2 мл . Реагент 2: Растворитель.)</t>
  </si>
  <si>
    <t>Контрольная сыворотка патология (лиофилизированная) (производство «CORMAY» Польша) В одном наборе 3 флакона</t>
  </si>
  <si>
    <t>Контрольные реагенты первого уровня для анализатора HemoCueHb 201 в упаковке 2 флакона по 1 мл</t>
  </si>
  <si>
    <t>Контрольные реагенты второго уровня для анализатора HemoCueHb 201 в упаковке 2 флакона по 1 мл</t>
  </si>
  <si>
    <t>Контрольный реагенты третьего уровня для анализатора HemoCueHb 201 в упаковке 2 флакона по 1 мл</t>
  </si>
  <si>
    <t>Кофеин бензоат 20% 1мл х10амп.</t>
  </si>
  <si>
    <t>Лизирующий реагент (STROMATOLYSER-WH) Каталожный № 8 - 877  Во флаконе объемом 0,5.литра. В упаковке 3 флакона</t>
  </si>
  <si>
    <t>Марля Х/б, медицинская</t>
  </si>
  <si>
    <t>Маска медицинская с металлическим фиксатором для носа, на резинке.</t>
  </si>
  <si>
    <t>Стеклянная палочка для перемешивания растворов 220х5 мм.</t>
  </si>
  <si>
    <t>Шпатель терапевтический</t>
  </si>
  <si>
    <t>Перекись водорода медицинская 30-40%  канистры по 5 или 10 кг.</t>
  </si>
  <si>
    <t>Нитроглицерин 0,5 мг х 40 таб</t>
  </si>
  <si>
    <t>Перчатки не стерильные медицинские  размер S (6-7)</t>
  </si>
  <si>
    <t>Перчатки не стерильные медицинские размер М (7-8)</t>
  </si>
  <si>
    <t>Планшеты одноразовые для определения группы крови пластик 80-гнездные</t>
  </si>
  <si>
    <r>
      <t>Индикаторы</t>
    </r>
    <r>
      <rPr>
        <b/>
        <sz val="12"/>
        <color theme="1"/>
        <rFont val="Times New Roman"/>
        <family val="1"/>
        <charset val="204"/>
      </rPr>
      <t xml:space="preserve"> паровой</t>
    </r>
    <r>
      <rPr>
        <sz val="12"/>
        <color theme="1"/>
        <rFont val="Times New Roman"/>
        <family val="1"/>
        <charset val="204"/>
      </rPr>
      <t xml:space="preserve"> стерилизации химические одноразовые, </t>
    </r>
    <r>
      <rPr>
        <b/>
        <sz val="12"/>
        <color theme="1"/>
        <rFont val="Times New Roman"/>
        <family val="1"/>
        <charset val="204"/>
      </rPr>
      <t>внутренние</t>
    </r>
    <r>
      <rPr>
        <sz val="12"/>
        <color theme="1"/>
        <rFont val="Times New Roman"/>
        <family val="1"/>
        <charset val="204"/>
      </rPr>
      <t xml:space="preserve"> </t>
    </r>
    <r>
      <rPr>
        <b/>
        <sz val="12"/>
        <color theme="1"/>
        <rFont val="Times New Roman"/>
        <family val="1"/>
        <charset val="204"/>
      </rPr>
      <t>132º</t>
    </r>
    <r>
      <rPr>
        <b/>
        <sz val="13.2"/>
        <color theme="1"/>
        <rFont val="Times New Roman"/>
        <family val="1"/>
        <charset val="204"/>
      </rPr>
      <t>С / 20'</t>
    </r>
    <r>
      <rPr>
        <b/>
        <sz val="14.5"/>
        <color theme="1"/>
        <rFont val="Times New Roman"/>
        <family val="1"/>
        <charset val="204"/>
      </rPr>
      <t xml:space="preserve"> - 1 атм.</t>
    </r>
  </si>
  <si>
    <r>
      <t xml:space="preserve">Индикаторы </t>
    </r>
    <r>
      <rPr>
        <b/>
        <sz val="12"/>
        <color theme="1"/>
        <rFont val="Times New Roman"/>
        <family val="1"/>
        <charset val="204"/>
      </rPr>
      <t>паровой</t>
    </r>
    <r>
      <rPr>
        <sz val="12"/>
        <color theme="1"/>
        <rFont val="Times New Roman"/>
        <family val="1"/>
        <charset val="204"/>
      </rPr>
      <t xml:space="preserve"> стерилизации химические одноразовые, </t>
    </r>
    <r>
      <rPr>
        <b/>
        <sz val="12"/>
        <color theme="1"/>
        <rFont val="Times New Roman"/>
        <family val="1"/>
        <charset val="204"/>
      </rPr>
      <t>внутренние</t>
    </r>
    <r>
      <rPr>
        <sz val="12"/>
        <color theme="1"/>
        <rFont val="Times New Roman"/>
        <family val="1"/>
        <charset val="204"/>
      </rPr>
      <t xml:space="preserve"> </t>
    </r>
    <r>
      <rPr>
        <b/>
        <sz val="12"/>
        <color theme="1"/>
        <rFont val="Times New Roman"/>
        <family val="1"/>
        <charset val="204"/>
      </rPr>
      <t>120º</t>
    </r>
    <r>
      <rPr>
        <b/>
        <sz val="13.2"/>
        <color theme="1"/>
        <rFont val="Times New Roman"/>
        <family val="1"/>
        <charset val="204"/>
      </rPr>
      <t>С / 45'</t>
    </r>
    <r>
      <rPr>
        <b/>
        <sz val="14.5"/>
        <color theme="1"/>
        <rFont val="Times New Roman"/>
        <family val="1"/>
        <charset val="204"/>
      </rPr>
      <t xml:space="preserve"> - 1 атм.</t>
    </r>
  </si>
  <si>
    <r>
      <t xml:space="preserve">Индикаторы </t>
    </r>
    <r>
      <rPr>
        <b/>
        <sz val="12"/>
        <color theme="1"/>
        <rFont val="Times New Roman"/>
        <family val="1"/>
        <charset val="204"/>
      </rPr>
      <t>паровой</t>
    </r>
    <r>
      <rPr>
        <sz val="12"/>
        <color theme="1"/>
        <rFont val="Times New Roman"/>
        <family val="1"/>
        <charset val="204"/>
      </rPr>
      <t xml:space="preserve"> стерилизации химические одноразовые, </t>
    </r>
    <r>
      <rPr>
        <b/>
        <sz val="12"/>
        <color theme="1"/>
        <rFont val="Times New Roman"/>
        <family val="1"/>
        <charset val="204"/>
      </rPr>
      <t>внутренние</t>
    </r>
    <r>
      <rPr>
        <sz val="12"/>
        <color theme="1"/>
        <rFont val="Times New Roman"/>
        <family val="1"/>
        <charset val="204"/>
      </rPr>
      <t xml:space="preserve"> </t>
    </r>
    <r>
      <rPr>
        <b/>
        <sz val="12"/>
        <color theme="1"/>
        <rFont val="Times New Roman"/>
        <family val="1"/>
        <charset val="204"/>
      </rPr>
      <t>132º</t>
    </r>
    <r>
      <rPr>
        <b/>
        <sz val="13.2"/>
        <color theme="1"/>
        <rFont val="Times New Roman"/>
        <family val="1"/>
        <charset val="204"/>
      </rPr>
      <t>С / 20'</t>
    </r>
    <r>
      <rPr>
        <b/>
        <sz val="14.5"/>
        <color theme="1"/>
        <rFont val="Times New Roman"/>
        <family val="1"/>
        <charset val="204"/>
      </rPr>
      <t xml:space="preserve"> - 2 атм.</t>
    </r>
  </si>
  <si>
    <r>
      <t xml:space="preserve">Индикаторы </t>
    </r>
    <r>
      <rPr>
        <b/>
        <sz val="12"/>
        <color theme="1"/>
        <rFont val="Times New Roman"/>
        <family val="1"/>
        <charset val="204"/>
      </rPr>
      <t>паровой</t>
    </r>
    <r>
      <rPr>
        <sz val="12"/>
        <color theme="1"/>
        <rFont val="Times New Roman"/>
        <family val="1"/>
        <charset val="204"/>
      </rPr>
      <t xml:space="preserve"> стерилизации химические одноразовые, </t>
    </r>
    <r>
      <rPr>
        <b/>
        <sz val="12"/>
        <color theme="1"/>
        <rFont val="Times New Roman"/>
        <family val="1"/>
        <charset val="204"/>
      </rPr>
      <t>внутренние</t>
    </r>
    <r>
      <rPr>
        <sz val="12"/>
        <color theme="1"/>
        <rFont val="Times New Roman"/>
        <family val="1"/>
        <charset val="204"/>
      </rPr>
      <t xml:space="preserve"> </t>
    </r>
    <r>
      <rPr>
        <b/>
        <sz val="12"/>
        <color theme="1"/>
        <rFont val="Times New Roman"/>
        <family val="1"/>
        <charset val="204"/>
      </rPr>
      <t>120º</t>
    </r>
    <r>
      <rPr>
        <b/>
        <sz val="13.2"/>
        <color theme="1"/>
        <rFont val="Times New Roman"/>
        <family val="1"/>
        <charset val="204"/>
      </rPr>
      <t>С / 45'</t>
    </r>
    <r>
      <rPr>
        <b/>
        <sz val="14.5"/>
        <color theme="1"/>
        <rFont val="Times New Roman"/>
        <family val="1"/>
        <charset val="204"/>
      </rPr>
      <t xml:space="preserve"> - 2 атм.</t>
    </r>
  </si>
  <si>
    <r>
      <t>Индикаторы паровой стерилизации химические одноразовые,</t>
    </r>
    <r>
      <rPr>
        <b/>
        <sz val="12"/>
        <color theme="1"/>
        <rFont val="Times New Roman"/>
        <family val="1"/>
        <charset val="204"/>
      </rPr>
      <t>внешние 132º</t>
    </r>
    <r>
      <rPr>
        <b/>
        <sz val="13.2"/>
        <color theme="1"/>
        <rFont val="Times New Roman"/>
        <family val="1"/>
        <charset val="204"/>
      </rPr>
      <t>С / 20'</t>
    </r>
    <r>
      <rPr>
        <b/>
        <sz val="14.5"/>
        <color theme="1"/>
        <rFont val="Times New Roman"/>
        <family val="1"/>
        <charset val="204"/>
      </rPr>
      <t xml:space="preserve"> </t>
    </r>
  </si>
  <si>
    <r>
      <t>Индикаторы паровой стерилизации химические одноразовые,</t>
    </r>
    <r>
      <rPr>
        <b/>
        <sz val="12"/>
        <color theme="1"/>
        <rFont val="Times New Roman"/>
        <family val="1"/>
        <charset val="204"/>
      </rPr>
      <t>внешние 120º</t>
    </r>
    <r>
      <rPr>
        <b/>
        <sz val="13.2"/>
        <color theme="1"/>
        <rFont val="Times New Roman"/>
        <family val="1"/>
        <charset val="204"/>
      </rPr>
      <t>С / 45'</t>
    </r>
    <r>
      <rPr>
        <b/>
        <sz val="14.5"/>
        <color theme="1"/>
        <rFont val="Times New Roman"/>
        <family val="1"/>
        <charset val="204"/>
      </rPr>
      <t xml:space="preserve"> </t>
    </r>
  </si>
  <si>
    <r>
      <t>Индикаторы</t>
    </r>
    <r>
      <rPr>
        <b/>
        <sz val="12"/>
        <color theme="1"/>
        <rFont val="Times New Roman"/>
        <family val="1"/>
        <charset val="204"/>
      </rPr>
      <t xml:space="preserve"> воздушной </t>
    </r>
    <r>
      <rPr>
        <sz val="12"/>
        <color theme="1"/>
        <rFont val="Times New Roman"/>
        <family val="1"/>
        <charset val="204"/>
      </rPr>
      <t xml:space="preserve">стерилизации химические одноразовые, внутренние </t>
    </r>
    <r>
      <rPr>
        <b/>
        <sz val="12"/>
        <color theme="1"/>
        <rFont val="Times New Roman"/>
        <family val="1"/>
        <charset val="204"/>
      </rPr>
      <t>180º</t>
    </r>
    <r>
      <rPr>
        <b/>
        <sz val="13.2"/>
        <color theme="1"/>
        <rFont val="Times New Roman"/>
        <family val="1"/>
        <charset val="204"/>
      </rPr>
      <t>С / 60'</t>
    </r>
    <r>
      <rPr>
        <b/>
        <sz val="14.5"/>
        <color theme="1"/>
        <rFont val="Times New Roman"/>
        <family val="1"/>
        <charset val="204"/>
      </rPr>
      <t xml:space="preserve"> </t>
    </r>
  </si>
  <si>
    <t>Масло иммерсионное для микроскопии флакон 100 мл</t>
  </si>
  <si>
    <t>Виротрол 11 00104</t>
  </si>
  <si>
    <t>Виротрол 1 класс Е 00100Е</t>
  </si>
  <si>
    <t>Виротрол Plus-R</t>
  </si>
  <si>
    <t>Виротрол Syphilis LR-A</t>
  </si>
  <si>
    <t>уп</t>
  </si>
  <si>
    <t>Фильтрационная система для удаления лейкоцитов из 3-6 доз тромбоцитов Thromboflex</t>
  </si>
  <si>
    <t>Система для удаления лейкоцитов из дозы плазмы Plazmaflex</t>
  </si>
  <si>
    <t>Часы песочные 5мин</t>
  </si>
  <si>
    <t>Одноразовые микрокюветы для анализатора HEMOCUE Hb201+ (упаковка 100 шт.)</t>
  </si>
  <si>
    <t>Лейкопластырь 2,5см-5м</t>
  </si>
  <si>
    <t xml:space="preserve">Щеточки  HemoCue Cleaner в упаковке 5 шт          </t>
  </si>
  <si>
    <t xml:space="preserve">Destaining and Trasparency Solution Отмывающий раствор для электрофореза. 
</t>
  </si>
  <si>
    <t>HT-HEMA-00-51 HTI Enzymatic Concentrate. Концентрированный ферментативный очиститель</t>
  </si>
  <si>
    <t>HT-HEMA-11-81 HTI Lytic Reagent Лизирующий раствор</t>
  </si>
  <si>
    <t>Тех-Фибриноген-тест 100</t>
  </si>
  <si>
    <t>Эритротест Цоликлон Анти-А 10мл. №10</t>
  </si>
  <si>
    <t>Эритротест Цоликлон Анти-АВ 5мл. №10</t>
  </si>
  <si>
    <t>Эритротест Цоликлон Анти-В 10мл. №10</t>
  </si>
  <si>
    <t>Эритротест Цоликлон Анти-Д Супер 5мл. №20</t>
  </si>
  <si>
    <t>Эритротест Цоликлон Анти-СЕ Супер 5мл. №10</t>
  </si>
  <si>
    <t>Эритротест Цоликлон Анти-С Супер 5мл. №10</t>
  </si>
  <si>
    <t>Эритротест Цоликлон Анти-Е Супер 5мл. №10</t>
  </si>
  <si>
    <t>Эритротест Цоликлон Анти-с Супер 5мл. №10</t>
  </si>
  <si>
    <t>Эритротест Цоликлон Анти-е Супер 5мл. №10</t>
  </si>
  <si>
    <t>Эритротест Цоликлон Анти-Келл Супер 5мл. №10</t>
  </si>
  <si>
    <t>Лейкопластырь бактерицидный</t>
  </si>
  <si>
    <t>Наконечники одноразовые 300мкл упаковка 1000 шт</t>
  </si>
  <si>
    <r>
      <t>м</t>
    </r>
    <r>
      <rPr>
        <vertAlign val="superscript"/>
        <sz val="10"/>
        <rFont val="Times New Roman"/>
        <family val="1"/>
        <charset val="204"/>
      </rPr>
      <t>2</t>
    </r>
  </si>
  <si>
    <t>Вата нестерильная отбеленная, в упаковках по 100 гр.</t>
  </si>
  <si>
    <t>Антитела к вирусу Гепатита С, реагент 2000 т(скрининг)</t>
  </si>
  <si>
    <r>
      <t xml:space="preserve">BD </t>
    </r>
    <r>
      <rPr>
        <sz val="11"/>
        <color indexed="8"/>
        <rFont val="Times New Roman"/>
        <family val="1"/>
        <charset val="204"/>
      </rPr>
      <t xml:space="preserve"> CaliBRITE Beads каталожный  №340486</t>
    </r>
  </si>
  <si>
    <r>
      <t xml:space="preserve">BD CellWASH™ -  </t>
    </r>
    <r>
      <rPr>
        <sz val="11"/>
        <color indexed="8"/>
        <rFont val="Times New Roman"/>
        <family val="1"/>
        <charset val="204"/>
      </rPr>
      <t>каталожный  №349524</t>
    </r>
  </si>
  <si>
    <r>
      <t>BD Leucocount™ Combo Control Kit</t>
    </r>
    <r>
      <rPr>
        <sz val="11"/>
        <color indexed="8"/>
        <rFont val="Times New Roman"/>
        <family val="1"/>
        <charset val="204"/>
      </rPr>
      <t xml:space="preserve"> каталожный  №341003</t>
    </r>
  </si>
  <si>
    <r>
      <t xml:space="preserve">BD Leucocount™ Kit  </t>
    </r>
    <r>
      <rPr>
        <sz val="11"/>
        <color indexed="8"/>
        <rFont val="Times New Roman"/>
        <family val="1"/>
        <charset val="204"/>
      </rPr>
      <t>каталожный  №340523</t>
    </r>
  </si>
  <si>
    <r>
      <t>BD Plasma</t>
    </r>
    <r>
      <rPr>
        <sz val="11"/>
        <color indexed="8"/>
        <rFont val="Times New Roman"/>
        <family val="1"/>
        <charset val="204"/>
      </rPr>
      <t>™ Count Kit  каталожный  №338331</t>
    </r>
  </si>
  <si>
    <r>
      <t>BD™ FACSClean Solution</t>
    </r>
    <r>
      <rPr>
        <sz val="11"/>
        <color indexed="8"/>
        <rFont val="Times New Roman"/>
        <family val="1"/>
        <charset val="204"/>
      </rPr>
      <t xml:space="preserve">  каталожный  №340345</t>
    </r>
  </si>
  <si>
    <r>
      <t xml:space="preserve">Non Barbituric Buffer </t>
    </r>
    <r>
      <rPr>
        <b/>
        <sz val="11"/>
        <color theme="1"/>
        <rFont val="Times New Roman"/>
        <family val="1"/>
        <charset val="204"/>
      </rPr>
      <t>Simacel.</t>
    </r>
    <r>
      <rPr>
        <sz val="11"/>
        <color theme="1"/>
        <rFont val="Times New Roman"/>
        <family val="1"/>
        <charset val="204"/>
      </rPr>
      <t xml:space="preserve"> Диагностический буферный раствор для электрофоретического фракционирования белков. Каталожный № 60010015R</t>
    </r>
  </si>
  <si>
    <r>
      <t xml:space="preserve">Комплект гемаконов счетверенных с двумя лейкофильтрами  Leucoflex и Plasmaflex </t>
    </r>
    <r>
      <rPr>
        <b/>
        <sz val="11"/>
        <rFont val="Times New Roman"/>
        <family val="1"/>
        <charset val="204"/>
      </rPr>
      <t>(конфигурация Тop and Вottom)</t>
    </r>
  </si>
  <si>
    <r>
      <t xml:space="preserve">Комплект гемаконов счетверенных с лейкофильтром Leucoflex LXT </t>
    </r>
    <r>
      <rPr>
        <b/>
        <sz val="11"/>
        <rFont val="Times New Roman"/>
        <family val="1"/>
        <charset val="204"/>
      </rPr>
      <t>(конфигурация Тop and Top)</t>
    </r>
  </si>
  <si>
    <r>
      <t xml:space="preserve">Рулоны комбинированные плоские и со складками и для стерилизации «СТЕРИТ» </t>
    </r>
    <r>
      <rPr>
        <sz val="11"/>
        <color rgb="FFFF0000"/>
        <rFont val="Times New Roman"/>
        <family val="1"/>
        <charset val="204"/>
      </rPr>
      <t>75мм*200м</t>
    </r>
  </si>
  <si>
    <r>
      <t xml:space="preserve">Рулоны комбинированные плоские и со складками и для стерилизации «СТЕРИТ» </t>
    </r>
    <r>
      <rPr>
        <sz val="11"/>
        <color rgb="FFFF0000"/>
        <rFont val="Times New Roman"/>
        <family val="1"/>
        <charset val="204"/>
      </rPr>
      <t>150мм*200м</t>
    </r>
  </si>
  <si>
    <r>
      <t>Индикаторы</t>
    </r>
    <r>
      <rPr>
        <b/>
        <sz val="11"/>
        <color theme="1"/>
        <rFont val="Times New Roman"/>
        <family val="1"/>
        <charset val="204"/>
      </rPr>
      <t xml:space="preserve"> паровой</t>
    </r>
    <r>
      <rPr>
        <sz val="11"/>
        <color theme="1"/>
        <rFont val="Times New Roman"/>
        <family val="1"/>
        <charset val="204"/>
      </rPr>
      <t xml:space="preserve"> стерилизации химические одноразовые, </t>
    </r>
    <r>
      <rPr>
        <b/>
        <sz val="11"/>
        <color theme="1"/>
        <rFont val="Times New Roman"/>
        <family val="1"/>
        <charset val="204"/>
      </rPr>
      <t>внутренние</t>
    </r>
    <r>
      <rPr>
        <sz val="11"/>
        <color theme="1"/>
        <rFont val="Times New Roman"/>
        <family val="1"/>
        <charset val="204"/>
      </rPr>
      <t xml:space="preserve"> </t>
    </r>
    <r>
      <rPr>
        <b/>
        <sz val="11"/>
        <color theme="1"/>
        <rFont val="Times New Roman"/>
        <family val="1"/>
        <charset val="204"/>
      </rPr>
      <t>132ºС / 20' - 1 атм. (1000)</t>
    </r>
  </si>
  <si>
    <r>
      <t xml:space="preserve">Индикаторы </t>
    </r>
    <r>
      <rPr>
        <b/>
        <sz val="11"/>
        <color theme="1"/>
        <rFont val="Times New Roman"/>
        <family val="1"/>
        <charset val="204"/>
      </rPr>
      <t>паровой</t>
    </r>
    <r>
      <rPr>
        <sz val="11"/>
        <color theme="1"/>
        <rFont val="Times New Roman"/>
        <family val="1"/>
        <charset val="204"/>
      </rPr>
      <t xml:space="preserve"> стерилизации химические одноразовые, </t>
    </r>
    <r>
      <rPr>
        <b/>
        <sz val="11"/>
        <color theme="1"/>
        <rFont val="Times New Roman"/>
        <family val="1"/>
        <charset val="204"/>
      </rPr>
      <t>внутренние</t>
    </r>
    <r>
      <rPr>
        <sz val="11"/>
        <color theme="1"/>
        <rFont val="Times New Roman"/>
        <family val="1"/>
        <charset val="204"/>
      </rPr>
      <t xml:space="preserve"> </t>
    </r>
    <r>
      <rPr>
        <b/>
        <sz val="11"/>
        <color theme="1"/>
        <rFont val="Times New Roman"/>
        <family val="1"/>
        <charset val="204"/>
      </rPr>
      <t>132ºС / 20' - 2 атм. 1000 шт.</t>
    </r>
  </si>
  <si>
    <r>
      <t>Индикаторы паровой стерилизации химические одноразовые,</t>
    </r>
    <r>
      <rPr>
        <b/>
        <sz val="11"/>
        <color theme="1"/>
        <rFont val="Times New Roman"/>
        <family val="1"/>
        <charset val="204"/>
      </rPr>
      <t>внешние 120ºС / 45' 500 шт.</t>
    </r>
  </si>
  <si>
    <t>Азопирам набор  для предстерилизационного контроля</t>
  </si>
  <si>
    <t>Вакутейнер для ПЦР диагност., сиреневая крышка, V=9 мл</t>
  </si>
  <si>
    <t xml:space="preserve">Liquick Cor-ALAT 120 (производство «CORMAY» Польша)
</t>
  </si>
  <si>
    <t>Liquick Cor – TOTAL PROTEIN  120 («CORMAY» Польша)</t>
  </si>
  <si>
    <t>Red Ponceau S Solution  Красящий раствор для  электрофореза.  Каталожный № 60010030R</t>
  </si>
  <si>
    <t>Контрольная кровь SYSMEX  EIGHTCHECK-3WPN+3WPL+3WPH каталожный номер 59816  3×2,5ml (L, N, H)</t>
  </si>
  <si>
    <t>Центрифужные пробирки  конические с крышкой</t>
  </si>
  <si>
    <t>Вакуумные кюветы для СОЭ на анализаторе VES STATIC   ESR Vacuum Tubes "Diagnosnic Hospetex" (упаковка 100 шт)</t>
  </si>
  <si>
    <t>Пробки резиновые медицинские Тип 1-1 Меньший диаметр 13,2 мм
Больший диаметр 18,8 мм (пеннициллиновая)</t>
  </si>
  <si>
    <t>Спирт этиловый 70% флаконы по 90 мл</t>
  </si>
  <si>
    <t>HT-HEMA-00-41  HTI Enzymatic 
Cleaner. Ферментативный очиститель  (для ОТК и ОКК)</t>
  </si>
  <si>
    <t>Цена за единицу 2019</t>
  </si>
  <si>
    <t>Цена за единицу 2018</t>
  </si>
  <si>
    <t>Сумма по цене 2018 г</t>
  </si>
  <si>
    <r>
      <t>Индикаторы</t>
    </r>
    <r>
      <rPr>
        <b/>
        <sz val="11"/>
        <color theme="1"/>
        <rFont val="Times New Roman"/>
        <family val="1"/>
        <charset val="204"/>
      </rPr>
      <t xml:space="preserve"> воздушной </t>
    </r>
    <r>
      <rPr>
        <sz val="11"/>
        <color theme="1"/>
        <rFont val="Times New Roman"/>
        <family val="1"/>
        <charset val="204"/>
      </rPr>
      <t xml:space="preserve">стерилизации химические одноразовые, внутренние </t>
    </r>
    <r>
      <rPr>
        <b/>
        <sz val="11"/>
        <color theme="1"/>
        <rFont val="Times New Roman"/>
        <family val="1"/>
        <charset val="204"/>
      </rPr>
      <t>180ºС / 60' упак 1000 шт.</t>
    </r>
  </si>
  <si>
    <r>
      <t>Индикаторы паровой стерилизации химические одноразовые,</t>
    </r>
    <r>
      <rPr>
        <b/>
        <sz val="11"/>
        <color theme="1"/>
        <rFont val="Times New Roman"/>
        <family val="1"/>
        <charset val="204"/>
      </rPr>
      <t>внешние 132ºС / 20'  500 шт</t>
    </r>
  </si>
  <si>
    <r>
      <t xml:space="preserve">Индикаторы </t>
    </r>
    <r>
      <rPr>
        <b/>
        <sz val="11"/>
        <color theme="1"/>
        <rFont val="Times New Roman"/>
        <family val="1"/>
        <charset val="204"/>
      </rPr>
      <t>паровой</t>
    </r>
    <r>
      <rPr>
        <sz val="11"/>
        <color theme="1"/>
        <rFont val="Times New Roman"/>
        <family val="1"/>
        <charset val="204"/>
      </rPr>
      <t xml:space="preserve"> стерилизации химические одноразовые, </t>
    </r>
    <r>
      <rPr>
        <b/>
        <sz val="11"/>
        <color theme="1"/>
        <rFont val="Times New Roman"/>
        <family val="1"/>
        <charset val="204"/>
      </rPr>
      <t>внутренние</t>
    </r>
    <r>
      <rPr>
        <sz val="11"/>
        <color theme="1"/>
        <rFont val="Times New Roman"/>
        <family val="1"/>
        <charset val="204"/>
      </rPr>
      <t xml:space="preserve"> </t>
    </r>
    <r>
      <rPr>
        <b/>
        <sz val="11"/>
        <color theme="1"/>
        <rFont val="Times New Roman"/>
        <family val="1"/>
        <charset val="204"/>
      </rPr>
      <t>120ºС / 45' - 1 атм. 1000 шт</t>
    </r>
  </si>
  <si>
    <r>
      <t xml:space="preserve">Индикаторы </t>
    </r>
    <r>
      <rPr>
        <b/>
        <sz val="11"/>
        <color theme="1"/>
        <rFont val="Times New Roman"/>
        <family val="1"/>
        <charset val="204"/>
      </rPr>
      <t>паровой</t>
    </r>
    <r>
      <rPr>
        <sz val="11"/>
        <color theme="1"/>
        <rFont val="Times New Roman"/>
        <family val="1"/>
        <charset val="204"/>
      </rPr>
      <t xml:space="preserve"> стерилизации химические одноразовые, </t>
    </r>
    <r>
      <rPr>
        <b/>
        <sz val="11"/>
        <color theme="1"/>
        <rFont val="Times New Roman"/>
        <family val="1"/>
        <charset val="204"/>
      </rPr>
      <t>внутренние</t>
    </r>
    <r>
      <rPr>
        <sz val="11"/>
        <color theme="1"/>
        <rFont val="Times New Roman"/>
        <family val="1"/>
        <charset val="204"/>
      </rPr>
      <t xml:space="preserve"> </t>
    </r>
    <r>
      <rPr>
        <b/>
        <sz val="11"/>
        <color theme="1"/>
        <rFont val="Times New Roman"/>
        <family val="1"/>
        <charset val="204"/>
      </rPr>
      <t>120ºС / 45' - 2 атм. 500 шт</t>
    </r>
  </si>
  <si>
    <t>Поставщик</t>
  </si>
  <si>
    <t>ШыгысМедТрейд</t>
  </si>
  <si>
    <t>ИП носевич</t>
  </si>
  <si>
    <t>Медицина Алемы</t>
  </si>
  <si>
    <t>Синафарм</t>
  </si>
  <si>
    <t>ОстФарм / ценовое от Медицина Алемы</t>
  </si>
  <si>
    <r>
      <t xml:space="preserve">BD </t>
    </r>
    <r>
      <rPr>
        <sz val="12"/>
        <color indexed="8"/>
        <rFont val="Times New Roman"/>
        <family val="1"/>
        <charset val="204"/>
      </rPr>
      <t xml:space="preserve"> CaliBRITE Beads каталожный  №340486</t>
    </r>
  </si>
  <si>
    <r>
      <t>BD Leucocount™ Combo Control Kit</t>
    </r>
    <r>
      <rPr>
        <sz val="12"/>
        <color indexed="8"/>
        <rFont val="Times New Roman"/>
        <family val="1"/>
        <charset val="204"/>
      </rPr>
      <t xml:space="preserve"> каталожный  №341003</t>
    </r>
  </si>
  <si>
    <r>
      <t xml:space="preserve">BD Leucocount™ Kit  </t>
    </r>
    <r>
      <rPr>
        <sz val="12"/>
        <color indexed="8"/>
        <rFont val="Times New Roman"/>
        <family val="1"/>
        <charset val="204"/>
      </rPr>
      <t>каталожный  №340523</t>
    </r>
  </si>
  <si>
    <r>
      <t>BD Plasma</t>
    </r>
    <r>
      <rPr>
        <sz val="12"/>
        <color indexed="8"/>
        <rFont val="Times New Roman"/>
        <family val="1"/>
        <charset val="204"/>
      </rPr>
      <t>™ Count Kit  каталожный  №338331</t>
    </r>
  </si>
  <si>
    <r>
      <t>BD™ FACSClean Solution</t>
    </r>
    <r>
      <rPr>
        <sz val="12"/>
        <color indexed="8"/>
        <rFont val="Times New Roman"/>
        <family val="1"/>
        <charset val="204"/>
      </rPr>
      <t xml:space="preserve">  каталожный  №340345</t>
    </r>
  </si>
  <si>
    <t>Стерилизующая пластина для асептического коннектора 1 кассета - 70 шт.</t>
  </si>
  <si>
    <t>кассета</t>
  </si>
  <si>
    <t>Спирт этиловый 96% Флаконы по 90 мл</t>
  </si>
  <si>
    <t>Эозин метиленовый синий по Май –Грюнвальду флакон 1 литр</t>
  </si>
  <si>
    <t>канистра</t>
  </si>
  <si>
    <t>Дез. средство концентрированное в канистрах по 5 литров для текущей дезинфекции Дезактив-Универсал</t>
  </si>
  <si>
    <t>Дез. средство концентрированное в канистрах по 5 литров для текущей дезинфекции Аминоцид</t>
  </si>
  <si>
    <t>Дез. средство концентрированное в канистрах по 5 литров для текущей дезинфекции Лексацид</t>
  </si>
  <si>
    <t>Дез. средство с ручным распылителем для экстренной дезинфекции флакон по 0,75 л. Алмацид-Н</t>
  </si>
  <si>
    <t>Дез. средство,   для обеззараживания биологической жидкости (в гранулах), хлорсодержащее. Хлор-ал</t>
  </si>
  <si>
    <t>Натрий гидрооксид микрогранулы NаОН</t>
  </si>
  <si>
    <t>Перекись Водорода 3%, 50 мл</t>
  </si>
  <si>
    <t>Зажим кровоостанавливающий зубчатый прямой №2 (200 мм.)</t>
  </si>
  <si>
    <t>Зажим кровоостанавливающий зубчатый прямой №1 (160 мм.)</t>
  </si>
  <si>
    <t>Ножницы прямые хирургические тупоконечные 170 мм (Арт. 00000019176)</t>
  </si>
  <si>
    <t>оптические контрольные полоски Mission C100 Check Strip CE Insert-EN</t>
  </si>
  <si>
    <t>Оптические контрольные полоски Mission C100 Check Strip CE Insert-EN</t>
  </si>
  <si>
    <t>Тест-полоски Mission для определения аланинаминотрансферазы C100 Check Strip CE Insert-EN (25 шт. в упаковке)</t>
  </si>
  <si>
    <t>Стерильные медицинские двухсторонние иглызе леного цвета AVATUBE 21G х1 1/2 0,7 мм х 38мм</t>
  </si>
  <si>
    <t>Стерильные медицинские двухсторонние иглы зеленого цвета AVATUBE 21G х1 1/2 0,7 мм х 38мм</t>
  </si>
  <si>
    <t>Двойной одноразовый набор для обработки тромбоцитов Mirasol с раствором для разведения препарата тромбоцитов</t>
  </si>
</sst>
</file>

<file path=xl/styles.xml><?xml version="1.0" encoding="utf-8"?>
<styleSheet xmlns="http://schemas.openxmlformats.org/spreadsheetml/2006/main">
  <numFmts count="1">
    <numFmt numFmtId="164" formatCode="0.000"/>
  </numFmts>
  <fonts count="61">
    <font>
      <sz val="11"/>
      <color theme="1"/>
      <name val="Calibri"/>
      <family val="2"/>
      <charset val="204"/>
      <scheme val="minor"/>
    </font>
    <font>
      <b/>
      <sz val="11"/>
      <name val="Times New Roman"/>
      <family val="1"/>
      <charset val="204"/>
    </font>
    <font>
      <b/>
      <sz val="10"/>
      <name val="Times New Roman"/>
      <family val="1"/>
      <charset val="204"/>
    </font>
    <font>
      <sz val="10"/>
      <name val="Times New Roman"/>
      <family val="1"/>
      <charset val="204"/>
    </font>
    <font>
      <sz val="12"/>
      <color theme="1"/>
      <name val="Times New Roman"/>
      <family val="1"/>
      <charset val="204"/>
    </font>
    <font>
      <sz val="12"/>
      <color indexed="8"/>
      <name val="Times New Roman"/>
      <family val="1"/>
      <charset val="204"/>
    </font>
    <font>
      <sz val="12"/>
      <name val="Times New Roman"/>
      <family val="1"/>
      <charset val="204"/>
    </font>
    <font>
      <sz val="10"/>
      <name val="MS Sans Serif"/>
      <family val="2"/>
      <charset val="204"/>
    </font>
    <font>
      <b/>
      <sz val="12"/>
      <color theme="1"/>
      <name val="Times New Roman"/>
      <family val="1"/>
      <charset val="204"/>
    </font>
    <font>
      <sz val="12"/>
      <color rgb="FF000000"/>
      <name val="Times New Roman"/>
      <family val="1"/>
      <charset val="204"/>
    </font>
    <font>
      <sz val="11"/>
      <name val="Times New Roman"/>
      <family val="1"/>
      <charset val="204"/>
    </font>
    <font>
      <sz val="11"/>
      <color indexed="8"/>
      <name val="Times New Roman"/>
      <family val="1"/>
      <charset val="204"/>
    </font>
    <font>
      <sz val="12"/>
      <color rgb="FFFF0000"/>
      <name val="Times New Roman"/>
      <family val="1"/>
      <charset val="204"/>
    </font>
    <font>
      <sz val="11"/>
      <color theme="1"/>
      <name val="Times New Roman"/>
      <family val="1"/>
      <charset val="204"/>
    </font>
    <font>
      <sz val="9"/>
      <color indexed="8"/>
      <name val="Times New Roman"/>
      <family val="1"/>
      <charset val="204"/>
    </font>
    <font>
      <b/>
      <sz val="11"/>
      <color theme="1"/>
      <name val="Times New Roman"/>
      <family val="1"/>
      <charset val="204"/>
    </font>
    <font>
      <b/>
      <sz val="12"/>
      <color indexed="8"/>
      <name val="Times New Roman"/>
      <family val="1"/>
      <charset val="204"/>
    </font>
    <font>
      <b/>
      <sz val="12"/>
      <name val="Times New Roman"/>
      <family val="1"/>
      <charset val="204"/>
    </font>
    <font>
      <b/>
      <sz val="12"/>
      <color rgb="FFFF0000"/>
      <name val="Times New Roman"/>
      <family val="1"/>
      <charset val="204"/>
    </font>
    <font>
      <b/>
      <sz val="12"/>
      <color rgb="FF000000"/>
      <name val="Times New Roman"/>
      <family val="1"/>
      <charset val="204"/>
    </font>
    <font>
      <sz val="11"/>
      <color rgb="FF000000"/>
      <name val="Times New Roman"/>
      <family val="1"/>
      <charset val="204"/>
    </font>
    <font>
      <vertAlign val="superscript"/>
      <sz val="12"/>
      <color theme="1"/>
      <name val="Times New Roman"/>
      <family val="1"/>
      <charset val="204"/>
    </font>
    <font>
      <sz val="10"/>
      <color theme="1"/>
      <name val="Times New Roman"/>
      <family val="1"/>
      <charset val="204"/>
    </font>
    <font>
      <b/>
      <sz val="18"/>
      <color theme="1"/>
      <name val="Times New Roman"/>
      <family val="1"/>
      <charset val="204"/>
    </font>
    <font>
      <vertAlign val="superscript"/>
      <sz val="11"/>
      <color indexed="8"/>
      <name val="Times New Roman"/>
      <family val="1"/>
      <charset val="204"/>
    </font>
    <font>
      <sz val="10"/>
      <color indexed="8"/>
      <name val="Times New Roman"/>
      <family val="1"/>
      <charset val="204"/>
    </font>
    <font>
      <b/>
      <sz val="10"/>
      <color rgb="FFFF0000"/>
      <name val="Times New Roman"/>
      <family val="1"/>
      <charset val="204"/>
    </font>
    <font>
      <sz val="12"/>
      <color indexed="8"/>
      <name val="Calibri"/>
      <family val="2"/>
      <charset val="204"/>
    </font>
    <font>
      <sz val="8"/>
      <color indexed="8"/>
      <name val="Times New Roman"/>
      <family val="1"/>
      <charset val="204"/>
    </font>
    <font>
      <sz val="9"/>
      <name val="Times New Roman"/>
      <family val="1"/>
      <charset val="204"/>
    </font>
    <font>
      <sz val="8"/>
      <name val="Times New Roman"/>
      <family val="1"/>
      <charset val="204"/>
    </font>
    <font>
      <b/>
      <sz val="14"/>
      <color indexed="8"/>
      <name val="Times New Roman"/>
      <family val="1"/>
      <charset val="204"/>
    </font>
    <font>
      <b/>
      <sz val="12"/>
      <color theme="1"/>
      <name val="Arial"/>
      <family val="2"/>
      <charset val="204"/>
    </font>
    <font>
      <b/>
      <sz val="12"/>
      <color indexed="8"/>
      <name val="Arial"/>
      <family val="2"/>
      <charset val="204"/>
    </font>
    <font>
      <b/>
      <sz val="12"/>
      <color indexed="8"/>
      <name val="Calibri"/>
      <family val="2"/>
      <charset val="204"/>
    </font>
    <font>
      <b/>
      <sz val="8"/>
      <color indexed="8"/>
      <name val="FreeSetC-Bold"/>
    </font>
    <font>
      <vertAlign val="subscript"/>
      <sz val="12"/>
      <color indexed="8"/>
      <name val="Times New Roman"/>
      <family val="1"/>
      <charset val="204"/>
    </font>
    <font>
      <sz val="12"/>
      <color indexed="8"/>
      <name val="Symbol"/>
      <family val="1"/>
      <charset val="2"/>
    </font>
    <font>
      <sz val="8"/>
      <color theme="1"/>
      <name val="Times New Roman"/>
      <family val="1"/>
      <charset val="204"/>
    </font>
    <font>
      <b/>
      <sz val="11"/>
      <color rgb="FFFF0000"/>
      <name val="Calibri"/>
      <family val="2"/>
      <charset val="204"/>
      <scheme val="minor"/>
    </font>
    <font>
      <sz val="10"/>
      <color rgb="FF000000"/>
      <name val="Times New Roman"/>
      <family val="1"/>
      <charset val="204"/>
    </font>
    <font>
      <vertAlign val="superscript"/>
      <sz val="12"/>
      <color indexed="8"/>
      <name val="Times New Roman"/>
      <family val="1"/>
      <charset val="204"/>
    </font>
    <font>
      <sz val="7"/>
      <color indexed="8"/>
      <name val="Times New Roman"/>
      <family val="1"/>
      <charset val="204"/>
    </font>
    <font>
      <sz val="7"/>
      <color theme="1"/>
      <name val="Calibri"/>
      <family val="2"/>
      <charset val="204"/>
      <scheme val="minor"/>
    </font>
    <font>
      <vertAlign val="superscript"/>
      <sz val="12"/>
      <name val="Times New Roman"/>
      <family val="1"/>
      <charset val="204"/>
    </font>
    <font>
      <sz val="12"/>
      <name val="Calibri"/>
      <family val="2"/>
      <charset val="204"/>
    </font>
    <font>
      <b/>
      <sz val="10"/>
      <color theme="1"/>
      <name val="Times New Roman"/>
      <family val="1"/>
      <charset val="204"/>
    </font>
    <font>
      <b/>
      <sz val="9"/>
      <color theme="1"/>
      <name val="Times New Roman"/>
      <family val="1"/>
      <charset val="204"/>
    </font>
    <font>
      <sz val="9"/>
      <color theme="1"/>
      <name val="Times New Roman"/>
      <family val="1"/>
      <charset val="204"/>
    </font>
    <font>
      <b/>
      <sz val="9"/>
      <color rgb="FF000000"/>
      <name val="Times New Roman"/>
      <family val="1"/>
      <charset val="204"/>
    </font>
    <font>
      <i/>
      <sz val="9"/>
      <color theme="1"/>
      <name val="Times New Roman"/>
      <family val="1"/>
      <charset val="204"/>
    </font>
    <font>
      <sz val="9"/>
      <color rgb="FF000000"/>
      <name val="Times New Roman"/>
      <family val="1"/>
      <charset val="204"/>
    </font>
    <font>
      <sz val="12"/>
      <color theme="1"/>
      <name val="Calibri"/>
      <family val="2"/>
      <charset val="204"/>
      <scheme val="minor"/>
    </font>
    <font>
      <i/>
      <sz val="12"/>
      <color theme="1"/>
      <name val="Times New Roman"/>
      <family val="1"/>
      <charset val="204"/>
    </font>
    <font>
      <b/>
      <sz val="12"/>
      <color rgb="FFFF0000"/>
      <name val="Calibri"/>
      <family val="2"/>
      <charset val="204"/>
      <scheme val="minor"/>
    </font>
    <font>
      <sz val="11"/>
      <color theme="1"/>
      <name val="Calibri"/>
      <family val="2"/>
      <charset val="204"/>
      <scheme val="minor"/>
    </font>
    <font>
      <b/>
      <sz val="13.2"/>
      <color theme="1"/>
      <name val="Times New Roman"/>
      <family val="1"/>
      <charset val="204"/>
    </font>
    <font>
      <b/>
      <sz val="14.5"/>
      <color theme="1"/>
      <name val="Times New Roman"/>
      <family val="1"/>
      <charset val="204"/>
    </font>
    <font>
      <sz val="10"/>
      <color theme="1"/>
      <name val="Calibri"/>
      <family val="2"/>
      <charset val="204"/>
      <scheme val="minor"/>
    </font>
    <font>
      <vertAlign val="superscript"/>
      <sz val="10"/>
      <name val="Times New Roman"/>
      <family val="1"/>
      <charset val="204"/>
    </font>
    <font>
      <sz val="11"/>
      <color rgb="FFFF0000"/>
      <name val="Times New Roman"/>
      <family val="1"/>
      <charset val="204"/>
    </font>
  </fonts>
  <fills count="1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92D05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rgb="FFFF33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s>
  <cellStyleXfs count="3">
    <xf numFmtId="0" fontId="0" fillId="0" borderId="0"/>
    <xf numFmtId="0" fontId="7" fillId="0" borderId="0"/>
    <xf numFmtId="9" fontId="55" fillId="0" borderId="0" applyFont="0" applyFill="0" applyBorder="0" applyAlignment="0" applyProtection="0"/>
  </cellStyleXfs>
  <cellXfs count="584">
    <xf numFmtId="0" fontId="0" fillId="0" borderId="0" xfId="0"/>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top" wrapText="1"/>
    </xf>
    <xf numFmtId="0" fontId="5" fillId="0" borderId="1" xfId="0" applyFont="1" applyFill="1" applyBorder="1" applyAlignment="1">
      <alignment horizontal="right" vertical="center" wrapText="1"/>
    </xf>
    <xf numFmtId="0" fontId="6" fillId="0" borderId="1" xfId="0" applyFont="1" applyFill="1" applyBorder="1" applyAlignment="1">
      <alignment wrapText="1"/>
    </xf>
    <xf numFmtId="0" fontId="6" fillId="0" borderId="1" xfId="0" applyFont="1" applyFill="1" applyBorder="1" applyAlignment="1">
      <alignment horizontal="justify" vertical="top" wrapText="1"/>
    </xf>
    <xf numFmtId="49" fontId="6" fillId="0" borderId="1" xfId="0" applyNumberFormat="1" applyFont="1" applyFill="1" applyBorder="1" applyAlignment="1">
      <alignment horizontal="center" vertical="top" wrapText="1"/>
    </xf>
    <xf numFmtId="0" fontId="6" fillId="0" borderId="1" xfId="0" applyFont="1" applyFill="1" applyBorder="1" applyAlignment="1">
      <alignment horizontal="center" wrapText="1"/>
    </xf>
    <xf numFmtId="0" fontId="6" fillId="2" borderId="1" xfId="1" applyFont="1" applyFill="1" applyBorder="1" applyAlignment="1" applyProtection="1">
      <alignment horizontal="left" vertical="top" wrapText="1"/>
    </xf>
    <xf numFmtId="0" fontId="6" fillId="3" borderId="1" xfId="0" applyFont="1" applyFill="1" applyBorder="1" applyAlignment="1">
      <alignment vertical="top"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top" wrapText="1"/>
    </xf>
    <xf numFmtId="0" fontId="5" fillId="0" borderId="1" xfId="0" applyFont="1" applyFill="1" applyBorder="1" applyAlignment="1">
      <alignment horizontal="justify" vertical="top" wrapText="1"/>
    </xf>
    <xf numFmtId="49"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wrapText="1"/>
    </xf>
    <xf numFmtId="0" fontId="4" fillId="0" borderId="1" xfId="0" applyFont="1" applyFill="1" applyBorder="1" applyAlignment="1">
      <alignment vertical="top" wrapText="1"/>
    </xf>
    <xf numFmtId="0" fontId="9" fillId="0" borderId="1" xfId="0" applyFont="1" applyFill="1" applyBorder="1" applyAlignment="1">
      <alignment horizontal="justify" vertical="top" wrapText="1"/>
    </xf>
    <xf numFmtId="0" fontId="6"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10" fillId="0" borderId="1" xfId="0"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13" fillId="0" borderId="1" xfId="0" applyFont="1" applyFill="1" applyBorder="1" applyAlignment="1">
      <alignment vertical="top" wrapText="1"/>
    </xf>
    <xf numFmtId="0" fontId="4" fillId="0" borderId="1" xfId="0" applyFont="1" applyFill="1" applyBorder="1" applyAlignment="1">
      <alignment horizontal="left" wrapText="1"/>
    </xf>
    <xf numFmtId="0" fontId="5" fillId="0" borderId="1" xfId="0" applyFont="1" applyFill="1" applyBorder="1" applyAlignment="1">
      <alignment horizontal="center" vertical="center" wrapText="1"/>
    </xf>
    <xf numFmtId="0" fontId="14" fillId="0" borderId="1" xfId="0" applyFont="1" applyFill="1" applyBorder="1" applyAlignment="1">
      <alignment horizontal="justify" vertical="top" wrapText="1"/>
    </xf>
    <xf numFmtId="0" fontId="4" fillId="0" borderId="1" xfId="0" applyFont="1" applyFill="1" applyBorder="1" applyAlignment="1">
      <alignment horizontal="center" wrapText="1"/>
    </xf>
    <xf numFmtId="0" fontId="5" fillId="0" borderId="1" xfId="0" applyFont="1" applyFill="1" applyBorder="1" applyAlignment="1">
      <alignment vertical="top" wrapText="1"/>
    </xf>
    <xf numFmtId="1" fontId="4" fillId="0" borderId="1" xfId="0" applyNumberFormat="1" applyFont="1" applyFill="1" applyBorder="1" applyAlignment="1">
      <alignment horizontal="center" vertical="center" wrapText="1"/>
    </xf>
    <xf numFmtId="0" fontId="4" fillId="0" borderId="3" xfId="0" applyFont="1" applyFill="1" applyBorder="1" applyAlignment="1">
      <alignment horizontal="left" vertical="top" wrapText="1" readingOrder="1"/>
    </xf>
    <xf numFmtId="0" fontId="9" fillId="0" borderId="1" xfId="0" applyFont="1" applyFill="1" applyBorder="1" applyAlignment="1">
      <alignment horizontal="center" vertical="top" wrapText="1"/>
    </xf>
    <xf numFmtId="0" fontId="13" fillId="0" borderId="1" xfId="0" applyFont="1" applyFill="1" applyBorder="1" applyAlignment="1">
      <alignment horizontal="left" vertical="top" wrapText="1"/>
    </xf>
    <xf numFmtId="0" fontId="1" fillId="0" borderId="8" xfId="0" applyFont="1" applyFill="1" applyBorder="1" applyAlignment="1">
      <alignment horizontal="center" vertical="top" wrapText="1"/>
    </xf>
    <xf numFmtId="0" fontId="1" fillId="0" borderId="9" xfId="0" applyFont="1" applyFill="1" applyBorder="1" applyAlignment="1">
      <alignment horizontal="center" vertical="top" wrapText="1"/>
    </xf>
    <xf numFmtId="0" fontId="13" fillId="0" borderId="0" xfId="0" applyFont="1" applyFill="1"/>
    <xf numFmtId="0" fontId="13" fillId="0" borderId="1" xfId="0" applyFont="1" applyFill="1" applyBorder="1" applyAlignment="1">
      <alignment horizontal="center"/>
    </xf>
    <xf numFmtId="0" fontId="13" fillId="0" borderId="1" xfId="0" applyFont="1" applyFill="1" applyBorder="1"/>
    <xf numFmtId="1" fontId="13" fillId="0" borderId="1" xfId="0" applyNumberFormat="1" applyFont="1" applyFill="1" applyBorder="1"/>
    <xf numFmtId="164" fontId="13" fillId="0" borderId="1" xfId="0" applyNumberFormat="1" applyFont="1" applyFill="1" applyBorder="1" applyAlignment="1">
      <alignment horizontal="right"/>
    </xf>
    <xf numFmtId="0" fontId="6" fillId="0" borderId="1" xfId="0" applyFont="1" applyBorder="1" applyAlignment="1">
      <alignment wrapText="1"/>
    </xf>
    <xf numFmtId="0" fontId="1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wrapText="1"/>
    </xf>
    <xf numFmtId="0" fontId="6" fillId="0" borderId="1" xfId="0" applyFont="1" applyBorder="1"/>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Border="1" applyAlignment="1">
      <alignment vertical="center" wrapText="1"/>
    </xf>
    <xf numFmtId="0" fontId="12" fillId="0" borderId="1" xfId="0" applyFont="1" applyBorder="1" applyAlignment="1">
      <alignment wrapText="1"/>
    </xf>
    <xf numFmtId="0" fontId="6" fillId="0" borderId="1" xfId="0" applyFont="1" applyBorder="1" applyAlignment="1">
      <alignment horizontal="left" vertical="center" wrapText="1"/>
    </xf>
    <xf numFmtId="0" fontId="6" fillId="0" borderId="1" xfId="0" applyFont="1" applyBorder="1" applyAlignment="1">
      <alignment horizontal="justify" vertical="top" wrapText="1"/>
    </xf>
    <xf numFmtId="49" fontId="6"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top" wrapText="1"/>
    </xf>
    <xf numFmtId="0" fontId="4" fillId="0" borderId="0" xfId="0" applyFont="1" applyAlignment="1">
      <alignment horizontal="center" vertical="center" wrapText="1"/>
    </xf>
    <xf numFmtId="49" fontId="6" fillId="0" borderId="1" xfId="0" applyNumberFormat="1" applyFont="1" applyBorder="1" applyAlignment="1">
      <alignment horizontal="center" vertical="top" wrapText="1"/>
    </xf>
    <xf numFmtId="0" fontId="6"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49" fontId="5" fillId="0" borderId="1" xfId="0" applyNumberFormat="1" applyFont="1" applyBorder="1" applyAlignment="1">
      <alignment horizontal="center" vertical="center" wrapText="1"/>
    </xf>
    <xf numFmtId="0" fontId="12" fillId="0" borderId="1" xfId="0" applyFont="1" applyBorder="1" applyAlignment="1">
      <alignment horizontal="justify" vertical="top" wrapText="1"/>
    </xf>
    <xf numFmtId="0" fontId="12" fillId="0" borderId="0" xfId="0" applyFont="1" applyAlignment="1">
      <alignment wrapText="1"/>
    </xf>
    <xf numFmtId="0" fontId="4" fillId="0" borderId="1" xfId="0" applyFont="1" applyBorder="1" applyAlignment="1">
      <alignment horizontal="left" vertical="top" wrapText="1"/>
    </xf>
    <xf numFmtId="0" fontId="4" fillId="0" borderId="0" xfId="0" applyFont="1" applyAlignment="1">
      <alignment vertical="center" wrapText="1"/>
    </xf>
    <xf numFmtId="0" fontId="6" fillId="0" borderId="1" xfId="0" applyFont="1" applyBorder="1" applyAlignment="1">
      <alignment horizontal="center" wrapText="1"/>
    </xf>
    <xf numFmtId="0" fontId="6" fillId="2" borderId="1" xfId="1" applyFont="1" applyFill="1" applyBorder="1" applyAlignment="1" applyProtection="1">
      <alignment horizontal="center" vertical="center" wrapText="1"/>
    </xf>
    <xf numFmtId="0" fontId="6" fillId="2" borderId="1" xfId="1" applyFont="1" applyFill="1" applyBorder="1" applyAlignment="1" applyProtection="1">
      <alignment horizontal="left" wrapText="1"/>
    </xf>
    <xf numFmtId="0" fontId="17" fillId="0" borderId="1" xfId="0" applyFont="1" applyBorder="1" applyAlignment="1">
      <alignment horizontal="center" vertical="center" wrapText="1"/>
    </xf>
    <xf numFmtId="49" fontId="12"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6" fillId="0" borderId="1" xfId="0" applyFont="1" applyBorder="1" applyAlignment="1">
      <alignment vertical="top"/>
    </xf>
    <xf numFmtId="0" fontId="4" fillId="0" borderId="0" xfId="0" applyFont="1" applyAlignment="1">
      <alignment vertical="top" wrapText="1"/>
    </xf>
    <xf numFmtId="0" fontId="6" fillId="0" borderId="3" xfId="0" applyFont="1" applyBorder="1" applyAlignment="1">
      <alignment horizontal="center" vertical="center" wrapText="1"/>
    </xf>
    <xf numFmtId="0" fontId="4" fillId="0" borderId="1"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wrapText="1"/>
    </xf>
    <xf numFmtId="0" fontId="4" fillId="0" borderId="0" xfId="0" applyNumberFormat="1" applyFont="1" applyAlignment="1">
      <alignment wrapText="1"/>
    </xf>
    <xf numFmtId="0" fontId="4" fillId="0" borderId="1" xfId="0" applyNumberFormat="1" applyFont="1" applyBorder="1" applyAlignment="1">
      <alignment horizontal="center" vertical="center" wrapText="1"/>
    </xf>
    <xf numFmtId="0" fontId="5" fillId="0" borderId="1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2" xfId="0" applyFont="1" applyBorder="1" applyAlignment="1">
      <alignment vertical="top"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9" fillId="0" borderId="0" xfId="0" applyFont="1" applyBorder="1" applyAlignment="1">
      <alignment vertical="top" wrapText="1"/>
    </xf>
    <xf numFmtId="0" fontId="9" fillId="0" borderId="5" xfId="0" applyFont="1" applyBorder="1" applyAlignment="1">
      <alignment vertical="top" wrapText="1"/>
    </xf>
    <xf numFmtId="0" fontId="9" fillId="0" borderId="2" xfId="0" applyFont="1" applyBorder="1" applyAlignment="1">
      <alignment horizontal="center" vertical="center" wrapText="1"/>
    </xf>
    <xf numFmtId="0" fontId="9" fillId="0" borderId="12"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0" fontId="9" fillId="0" borderId="1" xfId="0" applyFont="1" applyBorder="1" applyAlignment="1">
      <alignment vertical="top" wrapText="1"/>
    </xf>
    <xf numFmtId="0" fontId="9" fillId="0" borderId="1" xfId="0" applyFont="1" applyBorder="1" applyAlignment="1">
      <alignment horizontal="center" vertical="center" wrapText="1"/>
    </xf>
    <xf numFmtId="49" fontId="4" fillId="0" borderId="6" xfId="0" applyNumberFormat="1" applyFont="1" applyBorder="1" applyAlignment="1">
      <alignment horizontal="center" vertical="center" wrapText="1"/>
    </xf>
    <xf numFmtId="0" fontId="5" fillId="0" borderId="1" xfId="0" applyFont="1" applyBorder="1" applyAlignment="1">
      <alignment horizontal="justify" vertical="top" wrapText="1"/>
    </xf>
    <xf numFmtId="0" fontId="4" fillId="0" borderId="6" xfId="0" applyFont="1" applyBorder="1" applyAlignment="1">
      <alignment horizontal="center" vertical="center" wrapText="1"/>
    </xf>
    <xf numFmtId="0" fontId="4" fillId="0" borderId="6" xfId="0" applyFont="1" applyBorder="1" applyAlignment="1">
      <alignment wrapText="1"/>
    </xf>
    <xf numFmtId="0" fontId="4" fillId="0" borderId="1" xfId="0" applyFont="1" applyBorder="1"/>
    <xf numFmtId="0" fontId="4" fillId="0" borderId="1" xfId="0" applyFont="1" applyBorder="1" applyAlignment="1">
      <alignment horizontal="center" vertical="center"/>
    </xf>
    <xf numFmtId="0" fontId="4" fillId="0" borderId="6" xfId="0" applyFont="1" applyBorder="1" applyAlignment="1">
      <alignment horizontal="center" vertical="top" wrapText="1"/>
    </xf>
    <xf numFmtId="0" fontId="6" fillId="0" borderId="2" xfId="0" applyFont="1" applyBorder="1" applyAlignment="1">
      <alignment wrapText="1"/>
    </xf>
    <xf numFmtId="0" fontId="18" fillId="0" borderId="1" xfId="0" applyFont="1" applyBorder="1" applyAlignment="1">
      <alignment horizontal="center" vertical="center" wrapText="1"/>
    </xf>
    <xf numFmtId="0" fontId="18" fillId="0" borderId="1" xfId="0" applyFont="1" applyBorder="1" applyAlignment="1">
      <alignment horizontal="center" vertical="top" wrapText="1"/>
    </xf>
    <xf numFmtId="16" fontId="12"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wrapText="1"/>
    </xf>
    <xf numFmtId="0" fontId="16" fillId="0" borderId="1" xfId="0" applyFont="1" applyBorder="1" applyAlignment="1">
      <alignment horizontal="center" vertical="center" textRotation="90" wrapText="1"/>
    </xf>
    <xf numFmtId="0" fontId="8" fillId="0" borderId="1" xfId="0" applyFont="1" applyBorder="1" applyAlignment="1">
      <alignment vertical="center" textRotation="90" wrapText="1"/>
    </xf>
    <xf numFmtId="0" fontId="4" fillId="0" borderId="1" xfId="0" applyFont="1" applyBorder="1" applyAlignment="1">
      <alignment horizontal="center" vertical="center" textRotation="90" wrapText="1"/>
    </xf>
    <xf numFmtId="49" fontId="6" fillId="0" borderId="1" xfId="0" applyNumberFormat="1" applyFont="1" applyBorder="1" applyAlignment="1">
      <alignment vertical="center" wrapText="1"/>
    </xf>
    <xf numFmtId="0" fontId="6" fillId="0" borderId="1" xfId="0" applyFont="1" applyBorder="1" applyAlignment="1">
      <alignment horizontal="left" wrapText="1"/>
    </xf>
    <xf numFmtId="0" fontId="6" fillId="0" borderId="1" xfId="0" applyFont="1" applyBorder="1" applyAlignment="1">
      <alignment horizontal="left" vertical="top" wrapText="1"/>
    </xf>
    <xf numFmtId="0" fontId="4" fillId="0" borderId="0" xfId="0" applyFont="1"/>
    <xf numFmtId="0" fontId="19"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8" fillId="0" borderId="1" xfId="0" applyFont="1" applyBorder="1" applyAlignment="1">
      <alignment vertical="top" wrapText="1"/>
    </xf>
    <xf numFmtId="17" fontId="4" fillId="0" borderId="1" xfId="0" applyNumberFormat="1"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0" fontId="9" fillId="0" borderId="1" xfId="0" applyFont="1" applyBorder="1" applyAlignment="1">
      <alignment vertical="top" wrapText="1"/>
    </xf>
    <xf numFmtId="17" fontId="4" fillId="0" borderId="1" xfId="0" applyNumberFormat="1" applyFont="1" applyBorder="1" applyAlignment="1">
      <alignment horizontal="center" vertical="top" wrapText="1"/>
    </xf>
    <xf numFmtId="0" fontId="16" fillId="4" borderId="4" xfId="0" applyFont="1" applyFill="1" applyBorder="1" applyAlignment="1">
      <alignment vertical="center"/>
    </xf>
    <xf numFmtId="0" fontId="16" fillId="4" borderId="11" xfId="0" applyFont="1" applyFill="1" applyBorder="1" applyAlignment="1">
      <alignment vertical="center"/>
    </xf>
    <xf numFmtId="0" fontId="16" fillId="4" borderId="6" xfId="0" applyFont="1" applyFill="1" applyBorder="1" applyAlignment="1">
      <alignment vertical="center"/>
    </xf>
    <xf numFmtId="0" fontId="4" fillId="4" borderId="1" xfId="0" applyFont="1" applyFill="1" applyBorder="1" applyAlignment="1">
      <alignment wrapText="1"/>
    </xf>
    <xf numFmtId="0" fontId="6" fillId="4" borderId="1" xfId="0" applyFont="1" applyFill="1" applyBorder="1" applyAlignment="1">
      <alignment wrapText="1"/>
    </xf>
    <xf numFmtId="0" fontId="17" fillId="4" borderId="4" xfId="0" applyFont="1" applyFill="1" applyBorder="1" applyAlignment="1">
      <alignment vertical="top"/>
    </xf>
    <xf numFmtId="0" fontId="6" fillId="4" borderId="11" xfId="0" applyFont="1" applyFill="1" applyBorder="1" applyAlignment="1">
      <alignment vertical="top" wrapText="1"/>
    </xf>
    <xf numFmtId="0" fontId="6" fillId="4" borderId="6" xfId="0" applyFont="1" applyFill="1" applyBorder="1" applyAlignment="1">
      <alignment vertical="top" wrapText="1"/>
    </xf>
    <xf numFmtId="0" fontId="17" fillId="4" borderId="4" xfId="0" applyFont="1" applyFill="1" applyBorder="1" applyAlignment="1">
      <alignment horizontal="left"/>
    </xf>
    <xf numFmtId="0" fontId="17" fillId="4" borderId="11" xfId="0" applyFont="1" applyFill="1" applyBorder="1" applyAlignment="1"/>
    <xf numFmtId="0" fontId="17" fillId="4" borderId="6" xfId="0" applyFont="1" applyFill="1" applyBorder="1" applyAlignment="1"/>
    <xf numFmtId="0" fontId="17" fillId="4" borderId="4" xfId="0" applyFont="1" applyFill="1" applyBorder="1" applyAlignment="1"/>
    <xf numFmtId="0" fontId="17" fillId="4" borderId="11" xfId="0" applyFont="1" applyFill="1" applyBorder="1" applyAlignment="1">
      <alignment wrapText="1"/>
    </xf>
    <xf numFmtId="0" fontId="17" fillId="4" borderId="6" xfId="0" applyFont="1" applyFill="1" applyBorder="1" applyAlignment="1">
      <alignment wrapText="1"/>
    </xf>
    <xf numFmtId="0" fontId="8" fillId="4" borderId="4" xfId="0" applyFont="1" applyFill="1" applyBorder="1" applyAlignment="1">
      <alignment vertical="center"/>
    </xf>
    <xf numFmtId="0" fontId="8" fillId="4" borderId="11" xfId="0" applyFont="1" applyFill="1" applyBorder="1" applyAlignment="1">
      <alignment vertical="center"/>
    </xf>
    <xf numFmtId="0" fontId="8" fillId="4" borderId="6" xfId="0" applyFont="1" applyFill="1" applyBorder="1" applyAlignment="1">
      <alignment vertical="center"/>
    </xf>
    <xf numFmtId="0" fontId="17" fillId="4" borderId="1" xfId="0" applyFont="1" applyFill="1" applyBorder="1" applyAlignment="1"/>
    <xf numFmtId="0" fontId="17" fillId="4" borderId="1" xfId="0" applyFont="1" applyFill="1" applyBorder="1" applyAlignment="1">
      <alignment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top"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5" fillId="0" borderId="4" xfId="0" applyFont="1" applyBorder="1" applyAlignment="1">
      <alignment horizontal="justify" vertical="top" wrapText="1"/>
    </xf>
    <xf numFmtId="0" fontId="4" fillId="0" borderId="4" xfId="0" applyFont="1" applyBorder="1" applyAlignment="1">
      <alignment vertical="top"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4" xfId="0" applyFont="1" applyBorder="1"/>
    <xf numFmtId="0" fontId="5" fillId="0" borderId="2" xfId="0" applyFont="1" applyBorder="1" applyAlignment="1">
      <alignment horizontal="justify" vertical="top" wrapText="1"/>
    </xf>
    <xf numFmtId="0" fontId="5" fillId="0" borderId="3" xfId="0" applyFont="1" applyFill="1" applyBorder="1" applyAlignment="1">
      <alignment horizontal="center" vertical="center" wrapText="1"/>
    </xf>
    <xf numFmtId="0" fontId="4" fillId="0" borderId="4" xfId="0" applyFont="1" applyBorder="1" applyAlignment="1">
      <alignment wrapText="1"/>
    </xf>
    <xf numFmtId="0" fontId="4" fillId="0" borderId="4" xfId="0" applyFont="1" applyBorder="1" applyAlignment="1">
      <alignment horizontal="center" vertical="center" wrapText="1"/>
    </xf>
    <xf numFmtId="0" fontId="4" fillId="0" borderId="1" xfId="0" applyFont="1" applyBorder="1" applyAlignment="1">
      <alignment horizontal="center" wrapText="1"/>
    </xf>
    <xf numFmtId="0" fontId="13" fillId="0" borderId="1" xfId="0" applyFont="1" applyFill="1" applyBorder="1" applyAlignment="1">
      <alignment horizontal="center" vertical="top" wrapText="1"/>
    </xf>
    <xf numFmtId="0" fontId="25"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0" fillId="0" borderId="1" xfId="0" applyFill="1" applyBorder="1" applyAlignment="1">
      <alignment wrapText="1"/>
    </xf>
    <xf numFmtId="0" fontId="2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28" fillId="0" borderId="1" xfId="0" applyFont="1" applyFill="1" applyBorder="1" applyAlignment="1">
      <alignment horizontal="center" vertical="top" wrapText="1"/>
    </xf>
    <xf numFmtId="0" fontId="29" fillId="0"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19" fillId="0" borderId="1" xfId="0" applyFont="1" applyFill="1" applyBorder="1" applyAlignment="1">
      <alignment horizontal="left" vertical="top" wrapText="1"/>
    </xf>
    <xf numFmtId="0" fontId="13" fillId="3" borderId="1" xfId="0" applyFont="1" applyFill="1" applyBorder="1" applyAlignment="1">
      <alignment horizontal="center" vertical="top" wrapText="1"/>
    </xf>
    <xf numFmtId="0" fontId="19" fillId="3"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25" fillId="3" borderId="1" xfId="0" applyFont="1" applyFill="1" applyBorder="1" applyAlignment="1">
      <alignment horizontal="center"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0" fontId="32" fillId="0" borderId="1" xfId="0" applyFont="1" applyFill="1" applyBorder="1" applyAlignment="1">
      <alignment vertical="top" wrapText="1"/>
    </xf>
    <xf numFmtId="0" fontId="13" fillId="3" borderId="1" xfId="0" applyFont="1" applyFill="1" applyBorder="1" applyAlignment="1">
      <alignment vertical="top" wrapText="1"/>
    </xf>
    <xf numFmtId="0" fontId="26" fillId="3" borderId="1" xfId="0" applyFont="1" applyFill="1" applyBorder="1" applyAlignment="1">
      <alignment horizontal="center" vertical="top" wrapText="1"/>
    </xf>
    <xf numFmtId="0" fontId="0" fillId="3" borderId="1" xfId="0" applyFill="1" applyBorder="1" applyAlignment="1">
      <alignment wrapText="1"/>
    </xf>
    <xf numFmtId="0" fontId="4" fillId="3" borderId="1" xfId="0" applyFont="1" applyFill="1" applyBorder="1" applyAlignment="1">
      <alignment vertical="top" wrapText="1"/>
    </xf>
    <xf numFmtId="2" fontId="25" fillId="0" borderId="1" xfId="0" applyNumberFormat="1" applyFont="1" applyFill="1" applyBorder="1" applyAlignment="1">
      <alignment horizontal="center" vertical="top" wrapText="1"/>
    </xf>
    <xf numFmtId="0" fontId="38" fillId="0" borderId="1" xfId="0" applyFont="1" applyFill="1" applyBorder="1" applyAlignment="1">
      <alignment horizontal="center" vertical="top" wrapText="1"/>
    </xf>
    <xf numFmtId="0" fontId="39" fillId="0" borderId="1" xfId="0" applyFont="1" applyFill="1" applyBorder="1" applyAlignment="1">
      <alignment horizontal="center" vertical="top" wrapText="1"/>
    </xf>
    <xf numFmtId="0" fontId="40" fillId="0" borderId="1" xfId="0" applyFont="1" applyFill="1" applyBorder="1" applyAlignment="1">
      <alignment vertical="top" wrapText="1"/>
    </xf>
    <xf numFmtId="0" fontId="30" fillId="0" borderId="1" xfId="0" applyFont="1" applyFill="1" applyBorder="1" applyAlignment="1">
      <alignment horizontal="center" vertical="top" wrapText="1"/>
    </xf>
    <xf numFmtId="0" fontId="9" fillId="0" borderId="1" xfId="0" applyFont="1" applyFill="1" applyBorder="1" applyAlignment="1">
      <alignment horizontal="left" vertical="top"/>
    </xf>
    <xf numFmtId="0" fontId="42" fillId="0" borderId="1" xfId="0" applyFont="1" applyFill="1" applyBorder="1" applyAlignment="1">
      <alignment horizontal="center" vertical="top" wrapText="1"/>
    </xf>
    <xf numFmtId="0" fontId="43" fillId="0" borderId="1" xfId="0" applyFont="1" applyFill="1" applyBorder="1" applyAlignment="1">
      <alignment vertical="top" wrapText="1"/>
    </xf>
    <xf numFmtId="0" fontId="13" fillId="0" borderId="3" xfId="0" applyFont="1" applyFill="1" applyBorder="1" applyAlignment="1">
      <alignment horizontal="center" vertical="top" wrapText="1"/>
    </xf>
    <xf numFmtId="0" fontId="13" fillId="0" borderId="3" xfId="0" applyFont="1" applyFill="1" applyBorder="1" applyAlignment="1">
      <alignment vertical="top" wrapText="1"/>
    </xf>
    <xf numFmtId="0" fontId="8" fillId="4" borderId="0" xfId="0" applyFont="1" applyFill="1" applyBorder="1" applyAlignment="1"/>
    <xf numFmtId="0" fontId="0" fillId="4" borderId="0" xfId="0" applyFill="1" applyBorder="1" applyAlignment="1">
      <alignment wrapText="1"/>
    </xf>
    <xf numFmtId="0" fontId="4" fillId="4" borderId="0" xfId="0" applyFont="1" applyFill="1"/>
    <xf numFmtId="0" fontId="8" fillId="4" borderId="4" xfId="0" applyFont="1" applyFill="1" applyBorder="1" applyAlignment="1"/>
    <xf numFmtId="0" fontId="8" fillId="4" borderId="6" xfId="0" applyFont="1" applyFill="1" applyBorder="1" applyAlignment="1"/>
    <xf numFmtId="0" fontId="25" fillId="4" borderId="1" xfId="0" applyFont="1" applyFill="1" applyBorder="1" applyAlignment="1">
      <alignment horizontal="center" vertical="top" wrapText="1"/>
    </xf>
    <xf numFmtId="0" fontId="0" fillId="4" borderId="1" xfId="0" applyFill="1" applyBorder="1" applyAlignment="1">
      <alignment wrapText="1"/>
    </xf>
    <xf numFmtId="0" fontId="4" fillId="4" borderId="1" xfId="0" applyFont="1" applyFill="1" applyBorder="1"/>
    <xf numFmtId="0" fontId="13" fillId="4" borderId="1" xfId="0" applyFont="1" applyFill="1" applyBorder="1" applyAlignment="1">
      <alignment horizontal="center" vertical="top" wrapText="1"/>
    </xf>
    <xf numFmtId="0" fontId="15" fillId="4" borderId="4" xfId="0" applyFont="1" applyFill="1" applyBorder="1" applyAlignment="1">
      <alignment vertical="top" wrapText="1"/>
    </xf>
    <xf numFmtId="0" fontId="15" fillId="4" borderId="6" xfId="0" applyFont="1" applyFill="1" applyBorder="1" applyAlignment="1">
      <alignment vertical="top" wrapText="1"/>
    </xf>
    <xf numFmtId="0" fontId="19" fillId="4" borderId="4" xfId="0" applyFont="1" applyFill="1" applyBorder="1" applyAlignment="1"/>
    <xf numFmtId="0" fontId="19" fillId="4" borderId="6" xfId="0" applyFont="1" applyFill="1" applyBorder="1" applyAlignment="1"/>
    <xf numFmtId="0" fontId="19" fillId="4" borderId="11" xfId="0" applyFont="1" applyFill="1" applyBorder="1" applyAlignment="1"/>
    <xf numFmtId="0" fontId="4" fillId="0" borderId="4" xfId="0" applyFont="1" applyBorder="1" applyAlignment="1">
      <alignment horizontal="center" vertical="center"/>
    </xf>
    <xf numFmtId="0" fontId="4" fillId="0" borderId="1" xfId="0" applyFont="1" applyBorder="1" applyAlignment="1">
      <alignment vertical="top" wrapText="1"/>
    </xf>
    <xf numFmtId="0" fontId="6" fillId="0" borderId="1" xfId="0" applyNumberFormat="1" applyFont="1" applyBorder="1" applyAlignment="1">
      <alignment horizontal="center" vertical="top" wrapText="1"/>
    </xf>
    <xf numFmtId="0" fontId="15" fillId="0" borderId="1" xfId="0" applyFont="1" applyBorder="1" applyAlignment="1">
      <alignment vertical="top" wrapText="1"/>
    </xf>
    <xf numFmtId="0" fontId="6" fillId="0" borderId="1" xfId="0" applyFont="1" applyFill="1" applyBorder="1" applyAlignment="1">
      <alignment horizontal="center" vertical="center" wrapText="1"/>
    </xf>
    <xf numFmtId="0" fontId="16" fillId="4" borderId="11" xfId="0" applyFont="1" applyFill="1" applyBorder="1" applyAlignment="1">
      <alignment horizontal="center" vertical="center"/>
    </xf>
    <xf numFmtId="0" fontId="6" fillId="4" borderId="11" xfId="0" applyFont="1" applyFill="1" applyBorder="1" applyAlignment="1">
      <alignment horizontal="center" vertical="center" wrapText="1"/>
    </xf>
    <xf numFmtId="0" fontId="17" fillId="4" borderId="11" xfId="0" applyFont="1" applyFill="1" applyBorder="1" applyAlignment="1">
      <alignment horizontal="center" vertical="center"/>
    </xf>
    <xf numFmtId="0" fontId="17"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8" fillId="4" borderId="0"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8"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2"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 fillId="0" borderId="0" xfId="0" applyFont="1" applyAlignment="1">
      <alignment horizontal="center" vertical="center"/>
    </xf>
    <xf numFmtId="0" fontId="9" fillId="0" borderId="1" xfId="0" applyFont="1" applyBorder="1" applyAlignment="1">
      <alignment horizontal="center" vertical="top" wrapText="1"/>
    </xf>
    <xf numFmtId="0" fontId="4" fillId="0" borderId="1" xfId="0" applyFont="1" applyBorder="1" applyAlignment="1">
      <alignment horizontal="left" wrapText="1"/>
    </xf>
    <xf numFmtId="0" fontId="6" fillId="7" borderId="1" xfId="0" applyFont="1" applyFill="1" applyBorder="1" applyAlignment="1">
      <alignment horizontal="center" vertical="center" wrapText="1"/>
    </xf>
    <xf numFmtId="0" fontId="16" fillId="7" borderId="1" xfId="0" applyFont="1" applyFill="1" applyBorder="1" applyAlignment="1">
      <alignment horizontal="center" vertical="center" textRotation="90" wrapText="1"/>
    </xf>
    <xf numFmtId="0" fontId="5"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6" fillId="7" borderId="1" xfId="0" applyFont="1" applyFill="1" applyBorder="1" applyAlignment="1">
      <alignment horizontal="center" vertical="top" wrapText="1"/>
    </xf>
    <xf numFmtId="49" fontId="6" fillId="7" borderId="1" xfId="0" applyNumberFormat="1" applyFont="1" applyFill="1" applyBorder="1" applyAlignment="1">
      <alignment horizontal="center" vertical="center" wrapText="1"/>
    </xf>
    <xf numFmtId="0" fontId="6" fillId="7" borderId="1" xfId="1" applyFont="1" applyFill="1" applyBorder="1" applyAlignment="1" applyProtection="1">
      <alignment horizontal="center" vertical="center" wrapText="1"/>
    </xf>
    <xf numFmtId="0" fontId="6" fillId="7" borderId="3" xfId="0" applyFont="1" applyFill="1" applyBorder="1" applyAlignment="1">
      <alignment horizontal="center" vertical="center" wrapText="1"/>
    </xf>
    <xf numFmtId="0" fontId="4" fillId="7" borderId="1"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4" fillId="0" borderId="1" xfId="0" applyFont="1" applyBorder="1" applyAlignment="1">
      <alignment vertical="top" wrapText="1"/>
    </xf>
    <xf numFmtId="0" fontId="46" fillId="0" borderId="1" xfId="0" applyFont="1" applyBorder="1" applyAlignment="1">
      <alignment vertical="top" wrapText="1"/>
    </xf>
    <xf numFmtId="0" fontId="47" fillId="0" borderId="1" xfId="0" applyFont="1" applyBorder="1" applyAlignment="1">
      <alignment vertical="top" wrapText="1"/>
    </xf>
    <xf numFmtId="0" fontId="48" fillId="0" borderId="1" xfId="0" applyFont="1" applyBorder="1" applyAlignment="1">
      <alignment vertical="top" wrapText="1"/>
    </xf>
    <xf numFmtId="0" fontId="49" fillId="0" borderId="1" xfId="0" applyFont="1" applyBorder="1" applyAlignment="1">
      <alignment vertical="top" wrapText="1"/>
    </xf>
    <xf numFmtId="0" fontId="51" fillId="0" borderId="1" xfId="0" applyFont="1" applyBorder="1" applyAlignment="1">
      <alignment horizontal="left" vertical="top" wrapText="1" indent="1"/>
    </xf>
    <xf numFmtId="0" fontId="48" fillId="0" borderId="1" xfId="0" applyFont="1" applyBorder="1" applyAlignment="1">
      <alignment horizontal="justify" vertical="top" wrapText="1"/>
    </xf>
    <xf numFmtId="0" fontId="51" fillId="0" borderId="1" xfId="0" applyFont="1" applyBorder="1" applyAlignment="1">
      <alignment horizontal="justify" vertical="top" wrapText="1"/>
    </xf>
    <xf numFmtId="0" fontId="4" fillId="0" borderId="1" xfId="0" applyFont="1" applyBorder="1" applyAlignment="1">
      <alignment vertical="top" wrapText="1"/>
    </xf>
    <xf numFmtId="0" fontId="22" fillId="0" borderId="4" xfId="0" applyFont="1" applyBorder="1" applyAlignment="1">
      <alignment vertical="top" wrapText="1"/>
    </xf>
    <xf numFmtId="0" fontId="1" fillId="0" borderId="2" xfId="0" applyFont="1" applyFill="1" applyBorder="1" applyAlignment="1">
      <alignment vertical="top" wrapText="1"/>
    </xf>
    <xf numFmtId="0" fontId="13" fillId="0" borderId="6" xfId="0" applyFont="1" applyFill="1" applyBorder="1" applyAlignment="1"/>
    <xf numFmtId="0" fontId="1" fillId="0" borderId="3" xfId="0" applyFont="1" applyFill="1" applyBorder="1" applyAlignment="1">
      <alignment vertical="top" wrapText="1"/>
    </xf>
    <xf numFmtId="0" fontId="4" fillId="0" borderId="3" xfId="0" applyFont="1" applyBorder="1" applyAlignment="1">
      <alignment vertical="top" wrapText="1"/>
    </xf>
    <xf numFmtId="0" fontId="1" fillId="0" borderId="3" xfId="0" applyFont="1" applyFill="1" applyBorder="1" applyAlignment="1">
      <alignment horizontal="left" vertical="top" wrapText="1"/>
    </xf>
    <xf numFmtId="0" fontId="4" fillId="7" borderId="1" xfId="0" applyFont="1" applyFill="1" applyBorder="1" applyAlignment="1">
      <alignment horizontal="center" vertical="center"/>
    </xf>
    <xf numFmtId="0" fontId="6" fillId="7" borderId="1" xfId="0" applyFont="1" applyFill="1" applyBorder="1" applyAlignment="1">
      <alignment horizontal="center" vertical="center"/>
    </xf>
    <xf numFmtId="0" fontId="5" fillId="7" borderId="3" xfId="0" applyFont="1" applyFill="1" applyBorder="1" applyAlignment="1">
      <alignment horizontal="center" vertical="center" wrapText="1"/>
    </xf>
    <xf numFmtId="0" fontId="4" fillId="7" borderId="1" xfId="0" applyFont="1" applyFill="1" applyBorder="1" applyAlignment="1">
      <alignment vertical="top" wrapText="1"/>
    </xf>
    <xf numFmtId="0" fontId="9" fillId="7" borderId="1" xfId="0" applyFont="1" applyFill="1" applyBorder="1" applyAlignment="1">
      <alignment vertical="top" wrapText="1"/>
    </xf>
    <xf numFmtId="0" fontId="4" fillId="7" borderId="1" xfId="0" applyFont="1" applyFill="1" applyBorder="1" applyAlignment="1">
      <alignment horizontal="center" vertical="top" wrapText="1"/>
    </xf>
    <xf numFmtId="0" fontId="25" fillId="7" borderId="1" xfId="0" applyFont="1" applyFill="1" applyBorder="1" applyAlignment="1">
      <alignment horizontal="center" vertical="top" wrapText="1"/>
    </xf>
    <xf numFmtId="0" fontId="6" fillId="7" borderId="1" xfId="0" applyFont="1" applyFill="1" applyBorder="1" applyAlignment="1">
      <alignment vertical="top" wrapText="1"/>
    </xf>
    <xf numFmtId="2" fontId="25" fillId="7" borderId="1" xfId="0" applyNumberFormat="1" applyFont="1" applyFill="1" applyBorder="1" applyAlignment="1">
      <alignment horizontal="center" vertical="top" wrapText="1"/>
    </xf>
    <xf numFmtId="0" fontId="38" fillId="7" borderId="1" xfId="0" applyFont="1" applyFill="1" applyBorder="1" applyAlignment="1">
      <alignment horizontal="center" vertical="top" wrapText="1"/>
    </xf>
    <xf numFmtId="0" fontId="28" fillId="7" borderId="1" xfId="0" applyFont="1" applyFill="1" applyBorder="1" applyAlignment="1">
      <alignment horizontal="center" vertical="top" wrapText="1"/>
    </xf>
    <xf numFmtId="0" fontId="40" fillId="7" borderId="1" xfId="0" applyFont="1" applyFill="1" applyBorder="1" applyAlignment="1">
      <alignment vertical="top" wrapText="1"/>
    </xf>
    <xf numFmtId="0" fontId="30" fillId="7" borderId="1" xfId="0" applyFont="1" applyFill="1" applyBorder="1" applyAlignment="1">
      <alignment horizontal="center" vertical="top" wrapText="1"/>
    </xf>
    <xf numFmtId="0" fontId="42" fillId="7" borderId="1" xfId="0" applyFont="1" applyFill="1" applyBorder="1" applyAlignment="1">
      <alignment horizontal="center" vertical="top" wrapText="1"/>
    </xf>
    <xf numFmtId="0" fontId="6" fillId="0" borderId="3" xfId="0" applyFont="1" applyBorder="1" applyAlignment="1">
      <alignment wrapText="1"/>
    </xf>
    <xf numFmtId="0" fontId="6" fillId="0" borderId="2" xfId="0" applyFont="1" applyBorder="1" applyAlignment="1">
      <alignment vertical="top" wrapText="1"/>
    </xf>
    <xf numFmtId="0" fontId="6" fillId="0" borderId="4" xfId="0" applyFont="1" applyFill="1" applyBorder="1" applyAlignment="1">
      <alignment vertical="top" wrapText="1"/>
    </xf>
    <xf numFmtId="0" fontId="4"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6" fillId="8" borderId="1" xfId="0" applyFont="1" applyFill="1" applyBorder="1" applyAlignment="1">
      <alignment horizontal="center" vertical="center" wrapText="1"/>
    </xf>
    <xf numFmtId="0" fontId="17" fillId="9" borderId="1" xfId="0" applyFont="1" applyFill="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4" fillId="0" borderId="0" xfId="0" applyFont="1" applyAlignment="1">
      <alignment horizontal="center"/>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8" fillId="5" borderId="4" xfId="0" applyFont="1" applyFill="1" applyBorder="1" applyAlignment="1"/>
    <xf numFmtId="0" fontId="8" fillId="5" borderId="11" xfId="0" applyFont="1" applyFill="1" applyBorder="1" applyAlignment="1"/>
    <xf numFmtId="0" fontId="8" fillId="5" borderId="11" xfId="0" applyFont="1" applyFill="1" applyBorder="1" applyAlignment="1">
      <alignment horizontal="center"/>
    </xf>
    <xf numFmtId="0" fontId="8" fillId="5" borderId="6" xfId="0" applyFont="1" applyFill="1" applyBorder="1" applyAlignment="1"/>
    <xf numFmtId="0" fontId="9" fillId="0" borderId="1" xfId="0" applyFont="1" applyBorder="1" applyAlignment="1">
      <alignment horizontal="left" vertical="top" wrapText="1" indent="1"/>
    </xf>
    <xf numFmtId="0" fontId="9" fillId="0" borderId="1" xfId="0" applyFont="1" applyBorder="1" applyAlignment="1">
      <alignment horizontal="justify" vertical="top" wrapText="1"/>
    </xf>
    <xf numFmtId="0" fontId="52" fillId="0" borderId="1" xfId="0" applyFont="1" applyFill="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vertical="center"/>
    </xf>
    <xf numFmtId="0" fontId="6" fillId="0" borderId="4" xfId="0" applyFont="1" applyBorder="1" applyAlignment="1">
      <alignment horizontal="justify" vertical="top" wrapText="1"/>
    </xf>
    <xf numFmtId="0" fontId="6" fillId="0" borderId="0" xfId="0" applyFont="1" applyAlignment="1">
      <alignment vertical="top" wrapText="1"/>
    </xf>
    <xf numFmtId="0" fontId="40" fillId="0" borderId="1" xfId="0" applyFont="1" applyBorder="1" applyAlignment="1">
      <alignment vertical="top" wrapText="1"/>
    </xf>
    <xf numFmtId="0" fontId="22" fillId="0" borderId="1" xfId="0" applyFont="1" applyBorder="1" applyAlignment="1">
      <alignment vertical="top" wrapText="1"/>
    </xf>
    <xf numFmtId="0" fontId="4" fillId="0" borderId="1" xfId="0" applyFont="1" applyBorder="1" applyAlignment="1">
      <alignment horizontal="left" vertical="center"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8" fillId="7" borderId="1" xfId="0" applyFont="1" applyFill="1" applyBorder="1" applyAlignment="1">
      <alignment vertical="center" textRotation="90"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5"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5" fillId="5" borderId="1" xfId="0" applyFont="1" applyFill="1" applyBorder="1" applyAlignment="1">
      <alignment horizontal="left" wrapText="1"/>
    </xf>
    <xf numFmtId="0" fontId="5" fillId="5" borderId="1" xfId="0" applyNumberFormat="1" applyFont="1" applyFill="1" applyBorder="1" applyAlignment="1">
      <alignment horizontal="left" vertical="center" wrapText="1"/>
    </xf>
    <xf numFmtId="0" fontId="5" fillId="5" borderId="1" xfId="0" applyFont="1" applyFill="1" applyBorder="1" applyAlignment="1">
      <alignment horizontal="left" vertical="top" wrapText="1"/>
    </xf>
    <xf numFmtId="0" fontId="6" fillId="5" borderId="1" xfId="0" applyFont="1" applyFill="1" applyBorder="1" applyAlignment="1">
      <alignment horizontal="left" vertical="center" wrapText="1"/>
    </xf>
    <xf numFmtId="0" fontId="13" fillId="5" borderId="1" xfId="0" applyFont="1" applyFill="1" applyBorder="1" applyAlignment="1">
      <alignment horizontal="left"/>
    </xf>
    <xf numFmtId="0" fontId="4" fillId="0" borderId="3" xfId="0" applyFont="1" applyBorder="1"/>
    <xf numFmtId="0" fontId="4" fillId="0" borderId="4" xfId="0" applyFont="1" applyFill="1" applyBorder="1" applyAlignment="1">
      <alignment horizontal="center" vertical="top" wrapText="1"/>
    </xf>
    <xf numFmtId="0" fontId="6" fillId="0" borderId="3" xfId="0" applyFont="1" applyBorder="1" applyAlignment="1">
      <alignment vertical="top" wrapText="1"/>
    </xf>
    <xf numFmtId="0" fontId="4" fillId="0" borderId="4" xfId="0" applyFont="1" applyFill="1" applyBorder="1" applyAlignment="1">
      <alignment vertical="top" wrapText="1"/>
    </xf>
    <xf numFmtId="0" fontId="5" fillId="0" borderId="4" xfId="0" applyFont="1" applyFill="1" applyBorder="1" applyAlignment="1">
      <alignment vertical="top" wrapText="1"/>
    </xf>
    <xf numFmtId="0" fontId="4" fillId="0" borderId="2" xfId="0" applyFont="1" applyFill="1" applyBorder="1" applyAlignment="1">
      <alignment vertical="top" wrapText="1"/>
    </xf>
    <xf numFmtId="0" fontId="8" fillId="0" borderId="4" xfId="0" applyFont="1" applyBorder="1" applyAlignment="1">
      <alignment vertical="top" wrapText="1"/>
    </xf>
    <xf numFmtId="0" fontId="40" fillId="0" borderId="4" xfId="0" applyFont="1" applyBorder="1" applyAlignment="1">
      <alignment vertical="top" wrapText="1"/>
    </xf>
    <xf numFmtId="0" fontId="40" fillId="0" borderId="4"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0" applyFont="1" applyBorder="1" applyAlignment="1">
      <alignment horizontal="center" wrapText="1"/>
    </xf>
    <xf numFmtId="0" fontId="8" fillId="5" borderId="11" xfId="0" applyFont="1" applyFill="1" applyBorder="1" applyAlignment="1">
      <alignment vertical="center"/>
    </xf>
    <xf numFmtId="0" fontId="6" fillId="2" borderId="1" xfId="1" applyFont="1" applyFill="1" applyBorder="1" applyAlignment="1" applyProtection="1">
      <alignment horizontal="left"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4" fillId="3" borderId="1" xfId="0" applyFont="1" applyFill="1" applyBorder="1" applyAlignment="1">
      <alignment vertical="center" wrapText="1"/>
    </xf>
    <xf numFmtId="0" fontId="9" fillId="0" borderId="1"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horizontal="justify" vertical="center" wrapText="1"/>
    </xf>
    <xf numFmtId="0" fontId="4" fillId="0" borderId="2" xfId="0" applyFont="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3" xfId="0" applyFont="1" applyBorder="1" applyAlignment="1">
      <alignment vertical="center" wrapText="1"/>
    </xf>
    <xf numFmtId="0" fontId="4" fillId="0" borderId="0" xfId="0" applyFont="1" applyFill="1" applyAlignment="1">
      <alignment vertical="center" wrapText="1"/>
    </xf>
    <xf numFmtId="0" fontId="9" fillId="0" borderId="1" xfId="0" applyFont="1" applyFill="1" applyBorder="1" applyAlignment="1">
      <alignment vertical="center" wrapText="1"/>
    </xf>
    <xf numFmtId="0" fontId="6" fillId="0" borderId="1" xfId="0" applyFont="1" applyBorder="1" applyAlignment="1">
      <alignment vertical="center"/>
    </xf>
    <xf numFmtId="0" fontId="6" fillId="0" borderId="2" xfId="0" applyFont="1" applyBorder="1" applyAlignment="1">
      <alignment vertical="center"/>
    </xf>
    <xf numFmtId="0" fontId="4" fillId="0" borderId="0" xfId="0" applyFont="1" applyAlignment="1">
      <alignment vertical="center"/>
    </xf>
    <xf numFmtId="0" fontId="8" fillId="0" borderId="1" xfId="0" applyFont="1" applyFill="1" applyBorder="1" applyAlignment="1">
      <alignment vertical="center" wrapText="1"/>
    </xf>
    <xf numFmtId="0" fontId="16" fillId="5" borderId="1" xfId="0" applyFont="1" applyFill="1" applyBorder="1" applyAlignment="1">
      <alignment horizontal="center" vertical="center" textRotation="90" wrapText="1"/>
    </xf>
    <xf numFmtId="0" fontId="4" fillId="0" borderId="0" xfId="0" applyNumberFormat="1" applyFont="1" applyFill="1" applyAlignment="1">
      <alignment wrapText="1"/>
    </xf>
    <xf numFmtId="9" fontId="6" fillId="0" borderId="1" xfId="2" applyFont="1" applyBorder="1" applyAlignment="1">
      <alignment wrapText="1"/>
    </xf>
    <xf numFmtId="9" fontId="4" fillId="0" borderId="1" xfId="2" applyFont="1" applyBorder="1" applyAlignment="1">
      <alignment vertical="center" wrapText="1"/>
    </xf>
    <xf numFmtId="9" fontId="4" fillId="0" borderId="1" xfId="2" applyFont="1" applyBorder="1"/>
    <xf numFmtId="9" fontId="5" fillId="0" borderId="1" xfId="2" applyFont="1" applyBorder="1" applyAlignment="1">
      <alignment horizontal="center" vertical="center" wrapText="1"/>
    </xf>
    <xf numFmtId="9" fontId="4" fillId="0" borderId="0" xfId="2" applyFont="1"/>
    <xf numFmtId="0" fontId="4" fillId="10" borderId="1" xfId="2" applyNumberFormat="1" applyFont="1" applyFill="1" applyBorder="1" applyAlignment="1">
      <alignment vertical="center"/>
    </xf>
    <xf numFmtId="0" fontId="4" fillId="10" borderId="1" xfId="0" applyNumberFormat="1" applyFont="1" applyFill="1" applyBorder="1" applyAlignment="1">
      <alignment vertical="center" wrapText="1"/>
    </xf>
    <xf numFmtId="0" fontId="4" fillId="7" borderId="1" xfId="0" applyNumberFormat="1" applyFont="1" applyFill="1" applyBorder="1" applyAlignment="1">
      <alignment vertical="center" wrapText="1"/>
    </xf>
    <xf numFmtId="0" fontId="6" fillId="7" borderId="1" xfId="0" applyNumberFormat="1" applyFont="1" applyFill="1" applyBorder="1" applyAlignment="1">
      <alignment vertical="center" wrapText="1"/>
    </xf>
    <xf numFmtId="0" fontId="5" fillId="7" borderId="1" xfId="0" applyNumberFormat="1" applyFont="1" applyFill="1" applyBorder="1" applyAlignment="1">
      <alignment vertical="center" wrapText="1"/>
    </xf>
    <xf numFmtId="0" fontId="4" fillId="8" borderId="1" xfId="0" applyNumberFormat="1" applyFont="1" applyFill="1" applyBorder="1" applyAlignment="1">
      <alignment vertical="center" wrapText="1"/>
    </xf>
    <xf numFmtId="0" fontId="4" fillId="0" borderId="1" xfId="0" applyNumberFormat="1" applyFont="1" applyBorder="1" applyAlignment="1">
      <alignment vertical="center" wrapText="1"/>
    </xf>
    <xf numFmtId="0" fontId="6" fillId="10" borderId="1" xfId="1" applyNumberFormat="1" applyFont="1" applyFill="1" applyBorder="1" applyAlignment="1" applyProtection="1">
      <alignment vertical="center" wrapText="1"/>
    </xf>
    <xf numFmtId="0" fontId="6" fillId="8" borderId="1" xfId="1" applyNumberFormat="1" applyFont="1" applyFill="1" applyBorder="1" applyAlignment="1" applyProtection="1">
      <alignment vertical="center" wrapText="1"/>
    </xf>
    <xf numFmtId="0" fontId="6" fillId="7" borderId="1" xfId="1" applyNumberFormat="1" applyFont="1" applyFill="1" applyBorder="1" applyAlignment="1" applyProtection="1">
      <alignment vertical="center" wrapText="1"/>
    </xf>
    <xf numFmtId="0" fontId="6" fillId="0" borderId="1" xfId="0" applyNumberFormat="1" applyFont="1" applyBorder="1" applyAlignment="1">
      <alignment vertical="center" wrapText="1"/>
    </xf>
    <xf numFmtId="0" fontId="5" fillId="8" borderId="1" xfId="0" applyNumberFormat="1" applyFont="1" applyFill="1" applyBorder="1" applyAlignment="1">
      <alignment vertical="center" wrapText="1"/>
    </xf>
    <xf numFmtId="0" fontId="4" fillId="0" borderId="1" xfId="0" applyNumberFormat="1" applyFont="1" applyBorder="1" applyAlignment="1">
      <alignment vertical="center"/>
    </xf>
    <xf numFmtId="0" fontId="52" fillId="7" borderId="1" xfId="0" applyNumberFormat="1" applyFont="1" applyFill="1" applyBorder="1" applyAlignment="1">
      <alignment vertical="center" wrapText="1"/>
    </xf>
    <xf numFmtId="0" fontId="6" fillId="10" borderId="1" xfId="0" applyNumberFormat="1" applyFont="1" applyFill="1" applyBorder="1" applyAlignment="1">
      <alignment vertical="center" wrapText="1"/>
    </xf>
    <xf numFmtId="0" fontId="6" fillId="8" borderId="1" xfId="0" applyNumberFormat="1" applyFont="1" applyFill="1" applyBorder="1" applyAlignment="1">
      <alignment vertical="center" wrapText="1"/>
    </xf>
    <xf numFmtId="0" fontId="12" fillId="7" borderId="1" xfId="0" applyNumberFormat="1" applyFont="1" applyFill="1" applyBorder="1" applyAlignment="1">
      <alignment vertical="center" wrapText="1"/>
    </xf>
    <xf numFmtId="0" fontId="6" fillId="7" borderId="1" xfId="0" applyNumberFormat="1" applyFont="1" applyFill="1" applyBorder="1" applyAlignment="1">
      <alignment vertical="center"/>
    </xf>
    <xf numFmtId="0" fontId="6" fillId="10" borderId="1" xfId="0" applyNumberFormat="1" applyFont="1" applyFill="1" applyBorder="1" applyAlignment="1">
      <alignment vertical="center"/>
    </xf>
    <xf numFmtId="0" fontId="5" fillId="10" borderId="1" xfId="0" applyNumberFormat="1" applyFont="1" applyFill="1" applyBorder="1" applyAlignment="1">
      <alignment vertical="center" wrapText="1"/>
    </xf>
    <xf numFmtId="0" fontId="4" fillId="8" borderId="1" xfId="2" applyNumberFormat="1" applyFont="1" applyFill="1" applyBorder="1" applyAlignment="1">
      <alignment vertical="center"/>
    </xf>
    <xf numFmtId="0" fontId="4" fillId="7" borderId="1" xfId="2" applyNumberFormat="1" applyFont="1" applyFill="1" applyBorder="1" applyAlignment="1">
      <alignment vertical="center"/>
    </xf>
    <xf numFmtId="0" fontId="4" fillId="7" borderId="1" xfId="2" applyNumberFormat="1" applyFont="1" applyFill="1" applyBorder="1" applyAlignment="1">
      <alignment vertical="center" wrapText="1"/>
    </xf>
    <xf numFmtId="0" fontId="5" fillId="7" borderId="1" xfId="2" applyNumberFormat="1" applyFont="1" applyFill="1" applyBorder="1" applyAlignment="1">
      <alignment vertical="center" wrapText="1"/>
    </xf>
    <xf numFmtId="0" fontId="6" fillId="7" borderId="1" xfId="2" applyNumberFormat="1" applyFont="1" applyFill="1" applyBorder="1" applyAlignment="1">
      <alignment vertical="center"/>
    </xf>
    <xf numFmtId="0" fontId="4" fillId="0" borderId="1" xfId="2" applyNumberFormat="1" applyFont="1" applyBorder="1" applyAlignment="1">
      <alignment vertical="center" wrapText="1"/>
    </xf>
    <xf numFmtId="0" fontId="4" fillId="10" borderId="1" xfId="0" applyNumberFormat="1" applyFont="1" applyFill="1" applyBorder="1" applyAlignment="1">
      <alignment vertical="center"/>
    </xf>
    <xf numFmtId="0" fontId="4" fillId="8" borderId="1" xfId="0" applyNumberFormat="1" applyFont="1" applyFill="1" applyBorder="1" applyAlignment="1">
      <alignment vertical="center"/>
    </xf>
    <xf numFmtId="0" fontId="4" fillId="7" borderId="1" xfId="0" applyNumberFormat="1" applyFont="1" applyFill="1" applyBorder="1" applyAlignment="1">
      <alignment vertical="center"/>
    </xf>
    <xf numFmtId="0" fontId="18" fillId="7" borderId="1" xfId="0" applyNumberFormat="1" applyFont="1" applyFill="1" applyBorder="1" applyAlignment="1">
      <alignment vertical="center" wrapText="1"/>
    </xf>
    <xf numFmtId="0" fontId="9" fillId="7" borderId="1" xfId="0" applyNumberFormat="1" applyFont="1" applyFill="1" applyBorder="1" applyAlignment="1">
      <alignment vertical="center" wrapText="1"/>
    </xf>
    <xf numFmtId="0" fontId="4" fillId="5" borderId="1" xfId="0" applyNumberFormat="1" applyFont="1" applyFill="1" applyBorder="1" applyAlignment="1">
      <alignment vertical="center" wrapText="1"/>
    </xf>
    <xf numFmtId="0" fontId="19" fillId="8" borderId="1" xfId="0" applyNumberFormat="1" applyFont="1" applyFill="1" applyBorder="1" applyAlignment="1">
      <alignment vertical="center" wrapText="1"/>
    </xf>
    <xf numFmtId="0" fontId="9" fillId="8" borderId="1" xfId="0" applyNumberFormat="1" applyFont="1" applyFill="1" applyBorder="1" applyAlignment="1">
      <alignment vertical="center" wrapText="1"/>
    </xf>
    <xf numFmtId="0" fontId="17" fillId="5" borderId="1" xfId="0" applyNumberFormat="1" applyFont="1" applyFill="1" applyBorder="1" applyAlignment="1">
      <alignment vertical="center" wrapText="1"/>
    </xf>
    <xf numFmtId="0" fontId="9" fillId="10" borderId="1" xfId="0" applyNumberFormat="1" applyFont="1" applyFill="1" applyBorder="1" applyAlignment="1">
      <alignment vertical="center" wrapText="1"/>
    </xf>
    <xf numFmtId="0" fontId="54" fillId="7" borderId="1" xfId="0" applyNumberFormat="1" applyFont="1" applyFill="1" applyBorder="1" applyAlignment="1">
      <alignment vertical="center" wrapText="1"/>
    </xf>
    <xf numFmtId="0" fontId="4" fillId="7" borderId="1" xfId="0" applyNumberFormat="1" applyFont="1" applyFill="1" applyBorder="1" applyAlignment="1">
      <alignment horizontal="right" vertical="center" wrapText="1"/>
    </xf>
    <xf numFmtId="0" fontId="6" fillId="8" borderId="1" xfId="0" applyNumberFormat="1" applyFont="1" applyFill="1" applyBorder="1" applyAlignment="1">
      <alignment vertical="center"/>
    </xf>
    <xf numFmtId="0" fontId="4" fillId="3" borderId="1" xfId="0" applyFont="1" applyFill="1" applyBorder="1" applyAlignment="1">
      <alignment horizontal="center" vertical="center" wrapText="1"/>
    </xf>
    <xf numFmtId="0" fontId="5" fillId="10" borderId="1" xfId="0" applyNumberFormat="1" applyFont="1" applyFill="1" applyBorder="1" applyAlignment="1">
      <alignment horizontal="right" vertical="center" wrapText="1"/>
    </xf>
    <xf numFmtId="0" fontId="6" fillId="10" borderId="1" xfId="0" applyNumberFormat="1" applyFont="1" applyFill="1" applyBorder="1" applyAlignment="1">
      <alignment horizontal="right" vertical="center" wrapText="1"/>
    </xf>
    <xf numFmtId="0" fontId="4" fillId="11" borderId="1" xfId="0" applyFont="1" applyFill="1" applyBorder="1" applyAlignment="1">
      <alignment vertical="top" wrapText="1"/>
    </xf>
    <xf numFmtId="0" fontId="4" fillId="11"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4" fillId="11" borderId="1" xfId="0" applyFont="1" applyFill="1" applyBorder="1" applyAlignment="1">
      <alignment horizontal="center" vertical="top" wrapText="1"/>
    </xf>
    <xf numFmtId="0" fontId="17" fillId="10" borderId="1" xfId="0" applyNumberFormat="1" applyFont="1" applyFill="1" applyBorder="1" applyAlignment="1">
      <alignment vertical="center" wrapText="1"/>
    </xf>
    <xf numFmtId="0" fontId="4" fillId="0" borderId="1" xfId="0" applyFont="1" applyFill="1" applyBorder="1"/>
    <xf numFmtId="0" fontId="13" fillId="0" borderId="0" xfId="0" applyFont="1" applyFill="1" applyAlignment="1">
      <alignment horizontal="left" vertical="top"/>
    </xf>
    <xf numFmtId="0" fontId="5" fillId="0" borderId="1" xfId="0" applyFont="1" applyFill="1" applyBorder="1" applyAlignment="1">
      <alignment horizontal="right" vertical="top" wrapText="1"/>
    </xf>
    <xf numFmtId="0" fontId="13" fillId="0" borderId="1" xfId="0" applyFont="1" applyFill="1" applyBorder="1" applyAlignment="1">
      <alignment horizontal="left" vertical="top"/>
    </xf>
    <xf numFmtId="0" fontId="4"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13" fillId="0" borderId="1" xfId="0" applyFont="1" applyFill="1" applyBorder="1" applyAlignment="1">
      <alignment vertical="top"/>
    </xf>
    <xf numFmtId="0" fontId="13" fillId="0" borderId="1" xfId="0" applyFont="1" applyFill="1" applyBorder="1" applyAlignment="1">
      <alignment horizontal="right" vertical="top"/>
    </xf>
    <xf numFmtId="0" fontId="13" fillId="0" borderId="0" xfId="0" applyFont="1" applyFill="1" applyAlignment="1">
      <alignment vertical="top"/>
    </xf>
    <xf numFmtId="0" fontId="13" fillId="0" borderId="0" xfId="0" applyFont="1" applyFill="1" applyAlignment="1">
      <alignment horizontal="right" vertical="top"/>
    </xf>
    <xf numFmtId="0" fontId="5" fillId="12" borderId="1" xfId="0" applyFont="1" applyFill="1" applyBorder="1" applyAlignment="1">
      <alignment horizontal="right" vertical="top" wrapText="1"/>
    </xf>
    <xf numFmtId="0" fontId="4" fillId="12" borderId="1" xfId="0" applyFont="1" applyFill="1" applyBorder="1" applyAlignment="1">
      <alignment horizontal="right"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2" fillId="0" borderId="0" xfId="0" applyFont="1" applyFill="1" applyAlignment="1">
      <alignment horizontal="center" vertical="top"/>
    </xf>
    <xf numFmtId="0" fontId="6" fillId="0" borderId="1" xfId="0" applyNumberFormat="1" applyFont="1" applyFill="1" applyBorder="1" applyAlignment="1">
      <alignment vertical="top" wrapText="1"/>
    </xf>
    <xf numFmtId="0" fontId="6" fillId="0" borderId="1" xfId="0" applyNumberFormat="1" applyFont="1" applyFill="1" applyBorder="1" applyAlignment="1">
      <alignment vertical="top"/>
    </xf>
    <xf numFmtId="0" fontId="4" fillId="0" borderId="1" xfId="2" applyNumberFormat="1" applyFont="1" applyFill="1" applyBorder="1" applyAlignment="1">
      <alignment vertical="top"/>
    </xf>
    <xf numFmtId="0" fontId="4" fillId="0" borderId="1" xfId="0" applyNumberFormat="1" applyFont="1" applyFill="1" applyBorder="1" applyAlignment="1">
      <alignment vertical="top"/>
    </xf>
    <xf numFmtId="0" fontId="9" fillId="0" borderId="1" xfId="0" applyNumberFormat="1" applyFont="1" applyFill="1" applyBorder="1" applyAlignment="1">
      <alignment vertical="top" wrapText="1"/>
    </xf>
    <xf numFmtId="0" fontId="6" fillId="0" borderId="1" xfId="0" applyNumberFormat="1" applyFont="1" applyFill="1" applyBorder="1" applyAlignment="1">
      <alignment horizontal="left" vertical="top"/>
    </xf>
    <xf numFmtId="0" fontId="13" fillId="0" borderId="0" xfId="0" applyFont="1" applyFill="1" applyAlignment="1">
      <alignment wrapText="1"/>
    </xf>
    <xf numFmtId="0" fontId="17" fillId="0" borderId="2"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2" xfId="0" applyFont="1" applyFill="1" applyBorder="1" applyAlignment="1">
      <alignment vertical="top" wrapText="1"/>
    </xf>
    <xf numFmtId="0" fontId="17" fillId="12" borderId="2" xfId="0" applyFont="1" applyFill="1" applyBorder="1" applyAlignment="1">
      <alignment horizontal="center" vertical="top" wrapText="1"/>
    </xf>
    <xf numFmtId="0" fontId="4" fillId="0" borderId="0" xfId="0" applyFont="1" applyFill="1"/>
    <xf numFmtId="0" fontId="6" fillId="0" borderId="1" xfId="1" applyFont="1" applyFill="1" applyBorder="1" applyAlignment="1" applyProtection="1">
      <alignment horizontal="left" vertical="top" wrapText="1"/>
    </xf>
    <xf numFmtId="9" fontId="4" fillId="0" borderId="1" xfId="2" applyFont="1" applyFill="1" applyBorder="1" applyAlignment="1">
      <alignment vertical="top" wrapText="1"/>
    </xf>
    <xf numFmtId="9" fontId="5" fillId="0" borderId="1" xfId="2" applyFont="1" applyFill="1" applyBorder="1" applyAlignment="1">
      <alignment horizontal="center" vertical="top" wrapText="1"/>
    </xf>
    <xf numFmtId="0" fontId="4" fillId="0" borderId="3" xfId="0" applyFont="1" applyFill="1" applyBorder="1" applyAlignment="1">
      <alignment horizontal="center" vertical="top" wrapText="1"/>
    </xf>
    <xf numFmtId="0" fontId="6" fillId="0" borderId="1" xfId="0" applyFont="1" applyFill="1" applyBorder="1" applyAlignment="1">
      <alignment horizontal="center" vertical="top"/>
    </xf>
    <xf numFmtId="0" fontId="4" fillId="0" borderId="1" xfId="0" applyFont="1" applyFill="1" applyBorder="1" applyAlignment="1">
      <alignment horizontal="left" vertical="top"/>
    </xf>
    <xf numFmtId="0" fontId="4" fillId="0" borderId="1" xfId="0" applyFont="1" applyFill="1" applyBorder="1" applyAlignment="1">
      <alignment horizontal="center" vertical="top"/>
    </xf>
    <xf numFmtId="0" fontId="4" fillId="0" borderId="1" xfId="0" applyFont="1" applyFill="1" applyBorder="1" applyAlignment="1">
      <alignment vertical="top"/>
    </xf>
    <xf numFmtId="0" fontId="4" fillId="12" borderId="1" xfId="0" applyFont="1" applyFill="1" applyBorder="1" applyAlignment="1">
      <alignment horizontal="right" vertical="top"/>
    </xf>
    <xf numFmtId="2" fontId="8" fillId="3" borderId="1" xfId="0" applyNumberFormat="1" applyFont="1" applyFill="1" applyBorder="1" applyAlignment="1">
      <alignment vertical="top"/>
    </xf>
    <xf numFmtId="2" fontId="8" fillId="0" borderId="1" xfId="0" applyNumberFormat="1" applyFont="1" applyFill="1" applyBorder="1" applyAlignment="1">
      <alignment vertical="top"/>
    </xf>
    <xf numFmtId="0" fontId="4" fillId="0" borderId="0" xfId="0" applyFont="1" applyFill="1" applyAlignment="1">
      <alignment horizontal="left" vertical="top"/>
    </xf>
    <xf numFmtId="0" fontId="4" fillId="0" borderId="0" xfId="0" applyFont="1" applyFill="1" applyAlignment="1">
      <alignment horizontal="center" vertical="top"/>
    </xf>
    <xf numFmtId="0" fontId="4" fillId="0" borderId="0" xfId="0" applyFont="1" applyFill="1" applyAlignment="1">
      <alignment vertical="top"/>
    </xf>
    <xf numFmtId="0" fontId="4" fillId="0" borderId="0" xfId="0" applyFont="1" applyFill="1" applyAlignment="1">
      <alignment horizontal="right" vertical="top"/>
    </xf>
    <xf numFmtId="0" fontId="4" fillId="0" borderId="1" xfId="0" applyNumberFormat="1" applyFont="1" applyFill="1" applyBorder="1" applyAlignment="1">
      <alignment horizontal="right" vertical="top" wrapText="1"/>
    </xf>
    <xf numFmtId="0" fontId="5" fillId="0" borderId="1" xfId="0" applyNumberFormat="1" applyFont="1" applyFill="1" applyBorder="1" applyAlignment="1">
      <alignment horizontal="right" vertical="top" wrapText="1"/>
    </xf>
    <xf numFmtId="0" fontId="10" fillId="0" borderId="1" xfId="1" applyFont="1" applyFill="1" applyBorder="1" applyAlignment="1" applyProtection="1">
      <alignment horizontal="left" vertical="top" wrapText="1"/>
    </xf>
    <xf numFmtId="0" fontId="6" fillId="0" borderId="1" xfId="1" applyNumberFormat="1" applyFont="1" applyFill="1" applyBorder="1" applyAlignment="1" applyProtection="1">
      <alignment horizontal="right" vertical="top" wrapText="1"/>
    </xf>
    <xf numFmtId="0" fontId="20" fillId="0" borderId="1" xfId="0" applyFont="1" applyFill="1" applyBorder="1" applyAlignment="1">
      <alignment horizontal="left" vertical="top" wrapText="1"/>
    </xf>
    <xf numFmtId="0" fontId="6" fillId="0" borderId="1" xfId="0" applyNumberFormat="1" applyFont="1" applyFill="1" applyBorder="1" applyAlignment="1">
      <alignment horizontal="right" vertical="top" wrapText="1"/>
    </xf>
    <xf numFmtId="0" fontId="6" fillId="0" borderId="1" xfId="0" applyNumberFormat="1" applyFont="1" applyFill="1" applyBorder="1" applyAlignment="1">
      <alignment horizontal="right" vertical="top"/>
    </xf>
    <xf numFmtId="0" fontId="10" fillId="0" borderId="1" xfId="0" applyFont="1" applyFill="1" applyBorder="1" applyAlignment="1">
      <alignment horizontal="left" vertical="top" wrapText="1"/>
    </xf>
    <xf numFmtId="9" fontId="13" fillId="0" borderId="1" xfId="2" applyFont="1" applyFill="1" applyBorder="1" applyAlignment="1">
      <alignment vertical="top" wrapText="1"/>
    </xf>
    <xf numFmtId="9" fontId="25" fillId="0" borderId="1" xfId="2" applyFont="1" applyFill="1" applyBorder="1" applyAlignment="1">
      <alignment horizontal="center" vertical="top" wrapText="1"/>
    </xf>
    <xf numFmtId="0" fontId="4" fillId="0" borderId="1" xfId="2" applyNumberFormat="1" applyFont="1" applyFill="1" applyBorder="1" applyAlignment="1">
      <alignment horizontal="right" vertical="top"/>
    </xf>
    <xf numFmtId="0" fontId="4" fillId="0" borderId="1" xfId="0" applyNumberFormat="1" applyFont="1" applyFill="1" applyBorder="1" applyAlignment="1">
      <alignment horizontal="right" vertical="top"/>
    </xf>
    <xf numFmtId="0" fontId="40" fillId="0" borderId="1" xfId="0" applyFont="1" applyFill="1" applyBorder="1" applyAlignment="1">
      <alignment horizontal="center" vertical="top" wrapText="1"/>
    </xf>
    <xf numFmtId="0" fontId="25" fillId="0" borderId="2" xfId="0" applyFont="1" applyFill="1" applyBorder="1" applyAlignment="1">
      <alignment horizontal="center" vertical="top" wrapText="1"/>
    </xf>
    <xf numFmtId="0" fontId="13" fillId="0" borderId="1" xfId="0" applyFont="1" applyFill="1" applyBorder="1" applyAlignment="1">
      <alignment horizontal="justify" vertical="top" wrapText="1"/>
    </xf>
    <xf numFmtId="0" fontId="9" fillId="0" borderId="1" xfId="0" applyNumberFormat="1" applyFont="1" applyFill="1" applyBorder="1" applyAlignment="1">
      <alignment horizontal="right" vertical="top" wrapText="1"/>
    </xf>
    <xf numFmtId="0" fontId="25" fillId="0" borderId="3" xfId="0" applyFont="1" applyFill="1" applyBorder="1" applyAlignment="1">
      <alignment horizontal="center" vertical="top" wrapText="1"/>
    </xf>
    <xf numFmtId="0" fontId="11" fillId="0" borderId="1" xfId="0" applyFont="1" applyFill="1" applyBorder="1" applyAlignment="1">
      <alignment horizontal="justify" vertical="top" wrapText="1"/>
    </xf>
    <xf numFmtId="0" fontId="3" fillId="0" borderId="1" xfId="0" applyFont="1" applyFill="1" applyBorder="1" applyAlignment="1">
      <alignment horizontal="center" vertical="top"/>
    </xf>
    <xf numFmtId="0" fontId="58" fillId="0" borderId="1" xfId="0" applyFont="1" applyFill="1" applyBorder="1" applyAlignment="1">
      <alignment horizontal="center" vertical="top" wrapText="1"/>
    </xf>
    <xf numFmtId="0" fontId="15" fillId="0" borderId="1" xfId="0" applyFont="1" applyFill="1" applyBorder="1"/>
    <xf numFmtId="0" fontId="13" fillId="0" borderId="4" xfId="0" applyFont="1" applyFill="1" applyBorder="1" applyAlignment="1"/>
    <xf numFmtId="0" fontId="1"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17" fillId="0" borderId="1" xfId="0" applyNumberFormat="1" applyFont="1" applyFill="1" applyBorder="1" applyAlignment="1">
      <alignment horizontal="right" vertical="top" wrapText="1"/>
    </xf>
    <xf numFmtId="0" fontId="22" fillId="0" borderId="3" xfId="0" applyFont="1" applyFill="1" applyBorder="1" applyAlignment="1">
      <alignment horizontal="center" vertical="top" wrapText="1"/>
    </xf>
    <xf numFmtId="0" fontId="11" fillId="0" borderId="1" xfId="0" applyFont="1" applyFill="1" applyBorder="1" applyAlignment="1">
      <alignment vertical="top" wrapText="1"/>
    </xf>
    <xf numFmtId="0" fontId="58" fillId="0" borderId="3" xfId="0" applyFont="1" applyFill="1" applyBorder="1" applyAlignment="1">
      <alignment horizontal="center" vertical="top" wrapText="1"/>
    </xf>
    <xf numFmtId="0" fontId="10" fillId="0" borderId="3" xfId="0" applyFont="1" applyFill="1" applyBorder="1" applyAlignment="1">
      <alignment vertical="top" wrapText="1"/>
    </xf>
    <xf numFmtId="0" fontId="10" fillId="0" borderId="1" xfId="0" applyFont="1" applyFill="1" applyBorder="1" applyAlignment="1">
      <alignment vertical="top"/>
    </xf>
    <xf numFmtId="0" fontId="10" fillId="0" borderId="2" xfId="0" applyFont="1" applyFill="1" applyBorder="1" applyAlignment="1">
      <alignment vertical="top"/>
    </xf>
    <xf numFmtId="0" fontId="22" fillId="3" borderId="1" xfId="0" applyFont="1" applyFill="1" applyBorder="1" applyAlignment="1">
      <alignment horizontal="center" vertical="top" wrapText="1"/>
    </xf>
    <xf numFmtId="0" fontId="4" fillId="3" borderId="1" xfId="0" applyNumberFormat="1" applyFont="1" applyFill="1" applyBorder="1" applyAlignment="1">
      <alignment horizontal="right" vertical="top" wrapText="1"/>
    </xf>
    <xf numFmtId="0" fontId="10" fillId="3" borderId="1" xfId="0" applyFont="1" applyFill="1" applyBorder="1" applyAlignment="1">
      <alignment vertical="top" wrapText="1"/>
    </xf>
    <xf numFmtId="0" fontId="3" fillId="3" borderId="1" xfId="0" applyFont="1" applyFill="1" applyBorder="1" applyAlignment="1">
      <alignment horizontal="center" vertical="top" wrapText="1"/>
    </xf>
    <xf numFmtId="0" fontId="6" fillId="3" borderId="1" xfId="0" applyNumberFormat="1" applyFont="1" applyFill="1" applyBorder="1" applyAlignment="1">
      <alignment horizontal="right" vertical="top" wrapText="1"/>
    </xf>
    <xf numFmtId="0" fontId="1" fillId="0" borderId="2" xfId="0" applyFont="1" applyFill="1" applyBorder="1" applyAlignment="1">
      <alignment horizontal="center" vertical="top" wrapText="1"/>
    </xf>
    <xf numFmtId="0" fontId="9" fillId="3" borderId="1" xfId="0" applyNumberFormat="1" applyFont="1" applyFill="1" applyBorder="1" applyAlignment="1">
      <alignment horizontal="right" vertical="top" wrapText="1"/>
    </xf>
    <xf numFmtId="0" fontId="4" fillId="13" borderId="1" xfId="0" applyFont="1" applyFill="1" applyBorder="1" applyAlignment="1">
      <alignment horizontal="right" vertical="top" wrapText="1"/>
    </xf>
    <xf numFmtId="0" fontId="5" fillId="13" borderId="1" xfId="0" applyFont="1" applyFill="1" applyBorder="1" applyAlignment="1">
      <alignment horizontal="right" vertical="top" wrapText="1"/>
    </xf>
    <xf numFmtId="0" fontId="13" fillId="14" borderId="1" xfId="0" applyFont="1" applyFill="1" applyBorder="1" applyAlignment="1">
      <alignment vertical="top" wrapText="1"/>
    </xf>
    <xf numFmtId="0" fontId="4" fillId="14" borderId="1" xfId="0" applyNumberFormat="1" applyFont="1" applyFill="1" applyBorder="1" applyAlignment="1">
      <alignment horizontal="right" vertical="top" wrapText="1"/>
    </xf>
    <xf numFmtId="0" fontId="13" fillId="14" borderId="0" xfId="0" applyFont="1" applyFill="1"/>
    <xf numFmtId="0" fontId="10" fillId="14" borderId="1" xfId="0" applyFont="1" applyFill="1" applyBorder="1" applyAlignment="1">
      <alignment vertical="top" wrapText="1"/>
    </xf>
    <xf numFmtId="0" fontId="3" fillId="14" borderId="1" xfId="0" applyFont="1" applyFill="1" applyBorder="1" applyAlignment="1">
      <alignment horizontal="center" vertical="top" wrapText="1"/>
    </xf>
    <xf numFmtId="0" fontId="6" fillId="14" borderId="1" xfId="0" applyNumberFormat="1" applyFont="1" applyFill="1" applyBorder="1" applyAlignment="1">
      <alignment horizontal="right" vertical="top" wrapText="1"/>
    </xf>
    <xf numFmtId="0" fontId="22" fillId="14" borderId="1" xfId="0" applyFont="1" applyFill="1" applyBorder="1" applyAlignment="1">
      <alignment horizontal="center" vertical="top" wrapText="1"/>
    </xf>
    <xf numFmtId="0" fontId="8" fillId="14" borderId="1" xfId="0" applyNumberFormat="1" applyFont="1" applyFill="1" applyBorder="1" applyAlignment="1">
      <alignment horizontal="right" vertical="top" wrapText="1"/>
    </xf>
    <xf numFmtId="2" fontId="13" fillId="0" borderId="0" xfId="0" applyNumberFormat="1" applyFont="1" applyFill="1" applyAlignment="1">
      <alignment horizontal="left" vertical="top"/>
    </xf>
    <xf numFmtId="0" fontId="22" fillId="3" borderId="1" xfId="0" applyFont="1" applyFill="1" applyBorder="1" applyAlignment="1">
      <alignment horizontal="center" vertical="top"/>
    </xf>
    <xf numFmtId="2" fontId="46" fillId="0" borderId="1" xfId="0" applyNumberFormat="1" applyFont="1" applyFill="1" applyBorder="1" applyAlignment="1">
      <alignment horizontal="left" vertical="top"/>
    </xf>
    <xf numFmtId="0" fontId="1" fillId="13" borderId="2" xfId="0" applyFont="1" applyFill="1" applyBorder="1" applyAlignment="1">
      <alignment horizontal="center" vertical="top" wrapText="1"/>
    </xf>
    <xf numFmtId="0" fontId="1" fillId="13" borderId="3" xfId="0" applyFont="1" applyFill="1" applyBorder="1" applyAlignment="1">
      <alignment horizontal="right" vertical="top" wrapText="1"/>
    </xf>
    <xf numFmtId="0" fontId="5" fillId="13" borderId="1" xfId="0" applyNumberFormat="1" applyFont="1" applyFill="1" applyBorder="1" applyAlignment="1">
      <alignment horizontal="right" vertical="top" wrapText="1"/>
    </xf>
    <xf numFmtId="3" fontId="5" fillId="13" borderId="1" xfId="0" applyNumberFormat="1" applyFont="1" applyFill="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vertical="top" wrapText="1"/>
    </xf>
    <xf numFmtId="0" fontId="5" fillId="4" borderId="1" xfId="0" applyFont="1" applyFill="1" applyBorder="1" applyAlignment="1">
      <alignment horizontal="right" vertical="top" wrapText="1"/>
    </xf>
    <xf numFmtId="0" fontId="15" fillId="4" borderId="1" xfId="0" applyFont="1" applyFill="1" applyBorder="1"/>
    <xf numFmtId="0" fontId="48" fillId="0" borderId="4" xfId="0" applyFont="1" applyFill="1" applyBorder="1" applyAlignment="1">
      <alignment horizontal="center" vertical="center"/>
    </xf>
    <xf numFmtId="0" fontId="48" fillId="0" borderId="6" xfId="0" applyFont="1" applyFill="1" applyBorder="1" applyAlignment="1">
      <alignment horizontal="center" vertical="center"/>
    </xf>
    <xf numFmtId="0" fontId="1" fillId="8" borderId="2" xfId="0" applyFont="1" applyFill="1" applyBorder="1" applyAlignment="1">
      <alignment vertical="top" wrapText="1"/>
    </xf>
    <xf numFmtId="0" fontId="1" fillId="8" borderId="3" xfId="0" applyFont="1" applyFill="1" applyBorder="1" applyAlignment="1">
      <alignment vertical="top" wrapText="1"/>
    </xf>
    <xf numFmtId="0" fontId="4" fillId="8" borderId="1" xfId="0" applyNumberFormat="1" applyFont="1" applyFill="1" applyBorder="1" applyAlignment="1">
      <alignment horizontal="right" vertical="top" wrapText="1"/>
    </xf>
    <xf numFmtId="2" fontId="13" fillId="0" borderId="0" xfId="0" applyNumberFormat="1" applyFont="1" applyFill="1"/>
    <xf numFmtId="2" fontId="15" fillId="0" borderId="0" xfId="0" applyNumberFormat="1" applyFont="1" applyFill="1" applyAlignment="1">
      <alignment horizontal="left" vertical="top"/>
    </xf>
    <xf numFmtId="2" fontId="13" fillId="0" borderId="0" xfId="0" applyNumberFormat="1" applyFont="1" applyFill="1" applyAlignment="1">
      <alignment vertical="top"/>
    </xf>
    <xf numFmtId="0" fontId="15" fillId="8" borderId="0" xfId="0" applyFont="1" applyFill="1" applyAlignment="1">
      <alignment vertical="top"/>
    </xf>
    <xf numFmtId="2" fontId="46" fillId="15" borderId="1" xfId="0" applyNumberFormat="1" applyFont="1" applyFill="1" applyBorder="1" applyAlignment="1">
      <alignment horizontal="left" vertical="top"/>
    </xf>
    <xf numFmtId="0" fontId="10" fillId="7" borderId="1" xfId="1" applyFont="1" applyFill="1" applyBorder="1" applyAlignment="1" applyProtection="1">
      <alignment horizontal="left" vertical="top" wrapText="1"/>
    </xf>
    <xf numFmtId="0" fontId="13" fillId="7" borderId="1" xfId="0" applyFont="1" applyFill="1" applyBorder="1" applyAlignment="1">
      <alignment vertical="top" wrapText="1"/>
    </xf>
    <xf numFmtId="0" fontId="20" fillId="7" borderId="1" xfId="0" applyFont="1" applyFill="1" applyBorder="1" applyAlignment="1">
      <alignment vertical="top" wrapText="1"/>
    </xf>
    <xf numFmtId="0" fontId="15" fillId="0" borderId="4" xfId="0" applyFont="1" applyFill="1" applyBorder="1" applyAlignment="1">
      <alignment horizontal="center"/>
    </xf>
    <xf numFmtId="0" fontId="15" fillId="0" borderId="6" xfId="0" applyFont="1" applyFill="1" applyBorder="1" applyAlignment="1">
      <alignment horizontal="center"/>
    </xf>
    <xf numFmtId="0" fontId="13" fillId="0" borderId="0" xfId="0" applyFont="1" applyFill="1" applyAlignment="1">
      <alignment horizontal="center"/>
    </xf>
    <xf numFmtId="0" fontId="20" fillId="7" borderId="1" xfId="0" applyFont="1" applyFill="1" applyBorder="1" applyAlignment="1">
      <alignment horizontal="left" vertical="top" wrapText="1"/>
    </xf>
    <xf numFmtId="0" fontId="6" fillId="16" borderId="1" xfId="1" applyNumberFormat="1" applyFont="1" applyFill="1" applyBorder="1" applyAlignment="1" applyProtection="1">
      <alignment horizontal="right" vertical="top" wrapText="1"/>
    </xf>
    <xf numFmtId="0" fontId="6" fillId="16" borderId="1" xfId="0" applyNumberFormat="1" applyFont="1" applyFill="1" applyBorder="1" applyAlignment="1">
      <alignment horizontal="right" vertical="top" wrapText="1"/>
    </xf>
    <xf numFmtId="0" fontId="13" fillId="7" borderId="1" xfId="0" applyFont="1" applyFill="1" applyBorder="1" applyAlignment="1">
      <alignment horizontal="left" vertical="top" wrapText="1"/>
    </xf>
    <xf numFmtId="0" fontId="10" fillId="7" borderId="1" xfId="0" applyFont="1" applyFill="1" applyBorder="1" applyAlignment="1">
      <alignment vertical="top" wrapText="1"/>
    </xf>
    <xf numFmtId="0" fontId="13" fillId="7" borderId="1" xfId="0" applyFont="1" applyFill="1" applyBorder="1" applyAlignment="1">
      <alignment horizontal="justify" vertical="top" wrapText="1"/>
    </xf>
    <xf numFmtId="0" fontId="10" fillId="7" borderId="1" xfId="0" applyFont="1" applyFill="1" applyBorder="1" applyAlignment="1">
      <alignment horizontal="left" vertical="top" wrapText="1"/>
    </xf>
    <xf numFmtId="9" fontId="13" fillId="7" borderId="1" xfId="2" applyFont="1" applyFill="1" applyBorder="1" applyAlignment="1">
      <alignment vertical="top" wrapText="1"/>
    </xf>
    <xf numFmtId="0" fontId="11" fillId="7" borderId="1" xfId="0" applyFont="1" applyFill="1" applyBorder="1" applyAlignment="1">
      <alignment vertical="top" wrapText="1"/>
    </xf>
    <xf numFmtId="0" fontId="10" fillId="7" borderId="3" xfId="0" applyFont="1" applyFill="1" applyBorder="1" applyAlignment="1">
      <alignment vertical="top" wrapText="1"/>
    </xf>
    <xf numFmtId="0" fontId="9" fillId="16" borderId="1" xfId="0" applyNumberFormat="1" applyFont="1" applyFill="1" applyBorder="1" applyAlignment="1">
      <alignment horizontal="right" vertical="top" wrapText="1"/>
    </xf>
    <xf numFmtId="0" fontId="13" fillId="7" borderId="3" xfId="0" applyFont="1" applyFill="1" applyBorder="1" applyAlignment="1">
      <alignment vertical="top" wrapText="1"/>
    </xf>
    <xf numFmtId="0" fontId="11" fillId="7" borderId="1" xfId="0" applyFont="1" applyFill="1" applyBorder="1" applyAlignment="1">
      <alignment horizontal="justify" vertical="top" wrapText="1"/>
    </xf>
    <xf numFmtId="0" fontId="13" fillId="7" borderId="1" xfId="0" applyFont="1" applyFill="1" applyBorder="1" applyAlignment="1">
      <alignment vertical="top"/>
    </xf>
    <xf numFmtId="0" fontId="4" fillId="16" borderId="1" xfId="0" applyNumberFormat="1" applyFont="1" applyFill="1" applyBorder="1" applyAlignment="1">
      <alignment horizontal="right" vertical="top" wrapText="1"/>
    </xf>
    <xf numFmtId="0" fontId="8" fillId="0" borderId="1" xfId="0" applyNumberFormat="1" applyFont="1" applyFill="1" applyBorder="1" applyAlignment="1">
      <alignment horizontal="right" vertical="top" wrapText="1"/>
    </xf>
    <xf numFmtId="0" fontId="13" fillId="7" borderId="1" xfId="0" applyFont="1" applyFill="1" applyBorder="1"/>
    <xf numFmtId="0" fontId="5" fillId="16" borderId="1" xfId="0" applyNumberFormat="1" applyFont="1" applyFill="1" applyBorder="1" applyAlignment="1">
      <alignment horizontal="right" vertical="top" wrapText="1"/>
    </xf>
    <xf numFmtId="0" fontId="10" fillId="7" borderId="1" xfId="0" applyFont="1" applyFill="1" applyBorder="1" applyAlignment="1">
      <alignment vertical="top"/>
    </xf>
    <xf numFmtId="0" fontId="10" fillId="7" borderId="2" xfId="0" applyFont="1" applyFill="1" applyBorder="1" applyAlignment="1">
      <alignment vertical="top"/>
    </xf>
    <xf numFmtId="0" fontId="1" fillId="0" borderId="2" xfId="0" applyFont="1" applyFill="1" applyBorder="1" applyAlignment="1">
      <alignment horizontal="center" vertical="top" wrapText="1"/>
    </xf>
    <xf numFmtId="0" fontId="17" fillId="16" borderId="1" xfId="0" applyNumberFormat="1" applyFont="1" applyFill="1" applyBorder="1" applyAlignment="1">
      <alignment horizontal="right" vertical="top" wrapText="1"/>
    </xf>
    <xf numFmtId="0" fontId="1" fillId="0" borderId="2" xfId="0" applyFont="1" applyFill="1" applyBorder="1" applyAlignment="1">
      <alignment horizontal="center" vertical="top" wrapText="1"/>
    </xf>
    <xf numFmtId="0" fontId="5" fillId="3" borderId="1" xfId="0" applyFont="1" applyFill="1" applyBorder="1" applyAlignment="1">
      <alignment horizontal="right" vertical="top" wrapText="1"/>
    </xf>
    <xf numFmtId="0" fontId="22" fillId="3" borderId="3" xfId="0" applyFont="1" applyFill="1" applyBorder="1" applyAlignment="1">
      <alignment horizontal="center" vertical="top" wrapText="1"/>
    </xf>
    <xf numFmtId="0" fontId="4" fillId="3" borderId="1" xfId="0" applyFont="1" applyFill="1" applyBorder="1" applyAlignment="1">
      <alignment horizontal="right" vertical="top" wrapText="1"/>
    </xf>
    <xf numFmtId="0" fontId="6" fillId="13" borderId="1" xfId="0" applyFont="1" applyFill="1" applyBorder="1" applyAlignment="1">
      <alignment horizontal="right" vertical="top" wrapText="1"/>
    </xf>
    <xf numFmtId="0" fontId="4" fillId="0" borderId="1" xfId="0" applyFont="1" applyBorder="1" applyAlignment="1">
      <alignment vertical="top"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4" xfId="0" applyFont="1" applyBorder="1" applyAlignment="1">
      <alignment horizontal="center" vertical="top" wrapText="1"/>
    </xf>
    <xf numFmtId="0" fontId="6" fillId="0" borderId="11" xfId="0" applyFont="1" applyBorder="1" applyAlignment="1">
      <alignment horizontal="center" vertical="top" wrapText="1"/>
    </xf>
    <xf numFmtId="0" fontId="6" fillId="0" borderId="4" xfId="0" applyFont="1" applyBorder="1" applyAlignment="1">
      <alignment horizontal="center" vertical="top" wrapText="1"/>
    </xf>
    <xf numFmtId="0" fontId="6" fillId="0" borderId="6" xfId="0" applyFont="1" applyBorder="1" applyAlignment="1">
      <alignment horizontal="center" vertical="top" wrapText="1"/>
    </xf>
    <xf numFmtId="0" fontId="4" fillId="0" borderId="1" xfId="0" applyFont="1" applyBorder="1" applyAlignment="1">
      <alignment vertical="top" wrapText="1"/>
    </xf>
    <xf numFmtId="0" fontId="13" fillId="0" borderId="4" xfId="0" applyFont="1" applyFill="1" applyBorder="1" applyAlignment="1">
      <alignment horizontal="center"/>
    </xf>
    <xf numFmtId="0" fontId="13" fillId="0" borderId="6" xfId="0" applyFont="1" applyFill="1" applyBorder="1" applyAlignment="1">
      <alignment horizontal="center"/>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5" borderId="2" xfId="0" applyFont="1" applyFill="1" applyBorder="1" applyAlignment="1">
      <alignment horizontal="center" vertical="top" wrapText="1"/>
    </xf>
    <xf numFmtId="0" fontId="1" fillId="5" borderId="3"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3" fillId="6" borderId="4" xfId="0" applyFont="1" applyFill="1" applyBorder="1" applyAlignment="1">
      <alignment horizontal="center"/>
    </xf>
    <xf numFmtId="0" fontId="23" fillId="6" borderId="11" xfId="0" applyFont="1" applyFill="1" applyBorder="1" applyAlignment="1">
      <alignment horizontal="center"/>
    </xf>
    <xf numFmtId="0" fontId="23" fillId="6" borderId="6" xfId="0" applyFont="1" applyFill="1" applyBorder="1" applyAlignment="1">
      <alignment horizontal="center"/>
    </xf>
    <xf numFmtId="0" fontId="23" fillId="6" borderId="1" xfId="0" applyFont="1" applyFill="1" applyBorder="1" applyAlignment="1">
      <alignment horizontal="center"/>
    </xf>
    <xf numFmtId="0" fontId="23" fillId="6" borderId="2" xfId="0" applyFont="1" applyFill="1" applyBorder="1" applyAlignment="1">
      <alignment horizontal="center"/>
    </xf>
    <xf numFmtId="0" fontId="17" fillId="4" borderId="1" xfId="0" applyFont="1" applyFill="1" applyBorder="1" applyAlignment="1">
      <alignment horizontal="center" vertical="center"/>
    </xf>
    <xf numFmtId="17" fontId="4" fillId="0" borderId="1" xfId="0" applyNumberFormat="1" applyFont="1" applyBorder="1" applyAlignment="1">
      <alignment vertical="top" wrapText="1"/>
    </xf>
    <xf numFmtId="0" fontId="23" fillId="5" borderId="1" xfId="0" applyFont="1" applyFill="1" applyBorder="1" applyAlignment="1">
      <alignment horizontal="center"/>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7" fillId="4" borderId="4" xfId="0" applyFont="1" applyFill="1" applyBorder="1" applyAlignment="1">
      <alignment horizontal="left" wrapText="1"/>
    </xf>
    <xf numFmtId="0" fontId="17" fillId="4" borderId="11" xfId="0" applyFont="1" applyFill="1" applyBorder="1" applyAlignment="1">
      <alignment horizontal="left" wrapText="1"/>
    </xf>
    <xf numFmtId="0" fontId="17" fillId="4" borderId="6" xfId="0" applyFont="1" applyFill="1" applyBorder="1" applyAlignment="1">
      <alignment horizontal="left" wrapText="1"/>
    </xf>
    <xf numFmtId="0" fontId="4" fillId="0" borderId="1" xfId="0" applyFont="1" applyBorder="1" applyAlignment="1">
      <alignment horizontal="center" vertical="center" wrapText="1"/>
    </xf>
    <xf numFmtId="0" fontId="4" fillId="7" borderId="1" xfId="0" applyFont="1" applyFill="1" applyBorder="1" applyAlignment="1">
      <alignment vertical="top" wrapText="1"/>
    </xf>
  </cellXfs>
  <cellStyles count="3">
    <cellStyle name="Normal_CEI_Cost_v2.00_UK" xfId="1"/>
    <cellStyle name="Обычный" xfId="0" builtinId="0"/>
    <cellStyle name="Процентный" xfId="2" builtinId="5"/>
  </cellStyles>
  <dxfs count="0"/>
  <tableStyles count="0" defaultTableStyle="TableStyleMedium9" defaultPivotStyle="PivotStyleLight16"/>
  <colors>
    <mruColors>
      <color rgb="FFFF3300"/>
      <color rgb="FFE2F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2:I10"/>
  <sheetViews>
    <sheetView workbookViewId="0">
      <selection activeCell="B8" sqref="B8:E10"/>
    </sheetView>
  </sheetViews>
  <sheetFormatPr defaultRowHeight="14.4"/>
  <cols>
    <col min="1" max="1" width="5.6640625" customWidth="1"/>
    <col min="2" max="2" width="32.88671875" customWidth="1"/>
    <col min="3" max="3" width="49.109375" customWidth="1"/>
    <col min="4" max="4" width="15.109375" customWidth="1"/>
    <col min="6" max="6" width="13.44140625" customWidth="1"/>
    <col min="7" max="7" width="28.5546875" customWidth="1"/>
  </cols>
  <sheetData>
    <row r="2" spans="1:9" ht="31.2">
      <c r="A2" s="43" t="s">
        <v>0</v>
      </c>
      <c r="B2" s="44" t="s">
        <v>1</v>
      </c>
      <c r="C2" s="44" t="s">
        <v>121</v>
      </c>
      <c r="D2" s="44" t="s">
        <v>2</v>
      </c>
      <c r="E2" s="44" t="s">
        <v>122</v>
      </c>
      <c r="F2" s="45"/>
      <c r="G2" s="550" t="s">
        <v>267</v>
      </c>
      <c r="H2" s="551"/>
      <c r="I2" s="552"/>
    </row>
    <row r="3" spans="1:9" ht="15.6">
      <c r="A3" s="553" t="s">
        <v>123</v>
      </c>
      <c r="B3" s="554"/>
      <c r="C3" s="554"/>
      <c r="D3" s="554"/>
      <c r="E3" s="554"/>
      <c r="F3" s="45"/>
      <c r="G3" s="45" t="s">
        <v>107</v>
      </c>
      <c r="H3" s="46" t="s">
        <v>111</v>
      </c>
      <c r="I3" s="46" t="s">
        <v>114</v>
      </c>
    </row>
    <row r="4" spans="1:9" ht="69.75" customHeight="1">
      <c r="A4" s="43">
        <v>1</v>
      </c>
      <c r="B4" s="43" t="s">
        <v>124</v>
      </c>
      <c r="C4" s="43" t="s">
        <v>125</v>
      </c>
      <c r="D4" s="48" t="s">
        <v>6</v>
      </c>
      <c r="E4" s="48">
        <v>400</v>
      </c>
      <c r="F4" s="54"/>
      <c r="G4" s="48">
        <v>100</v>
      </c>
      <c r="H4" s="45">
        <v>200</v>
      </c>
      <c r="I4" s="45">
        <v>100</v>
      </c>
    </row>
    <row r="5" spans="1:9" ht="78" customHeight="1">
      <c r="A5" s="43">
        <v>2</v>
      </c>
      <c r="B5" s="43" t="s">
        <v>126</v>
      </c>
      <c r="C5" s="50" t="s">
        <v>127</v>
      </c>
      <c r="D5" s="48" t="s">
        <v>6</v>
      </c>
      <c r="E5" s="48">
        <v>400</v>
      </c>
      <c r="F5" s="54"/>
      <c r="G5" s="48">
        <v>100</v>
      </c>
      <c r="H5" s="45">
        <v>200</v>
      </c>
      <c r="I5" s="45">
        <v>100</v>
      </c>
    </row>
    <row r="6" spans="1:9" ht="62.4">
      <c r="A6" s="43">
        <v>3</v>
      </c>
      <c r="B6" s="43" t="s">
        <v>130</v>
      </c>
      <c r="C6" s="50" t="s">
        <v>131</v>
      </c>
      <c r="D6" s="48" t="s">
        <v>6</v>
      </c>
      <c r="E6" s="48">
        <v>400</v>
      </c>
      <c r="F6" s="54"/>
      <c r="G6" s="48">
        <v>100</v>
      </c>
      <c r="H6" s="45">
        <v>200</v>
      </c>
      <c r="I6" s="45">
        <v>100</v>
      </c>
    </row>
    <row r="7" spans="1:9" ht="15.6">
      <c r="A7" s="43"/>
      <c r="B7" s="555" t="s">
        <v>268</v>
      </c>
      <c r="C7" s="556"/>
      <c r="D7" s="556"/>
      <c r="E7" s="556"/>
      <c r="F7" s="54"/>
      <c r="G7" s="54"/>
      <c r="H7" s="54"/>
      <c r="I7" s="46"/>
    </row>
    <row r="8" spans="1:9" ht="84.75" customHeight="1">
      <c r="A8" s="43">
        <v>4</v>
      </c>
      <c r="B8" s="43" t="s">
        <v>269</v>
      </c>
      <c r="C8" s="56" t="s">
        <v>270</v>
      </c>
      <c r="D8" s="48" t="s">
        <v>17</v>
      </c>
      <c r="E8" s="57" t="s">
        <v>271</v>
      </c>
      <c r="F8" s="77"/>
      <c r="G8" s="57"/>
      <c r="H8" s="57" t="s">
        <v>117</v>
      </c>
      <c r="I8" s="87" t="s">
        <v>117</v>
      </c>
    </row>
    <row r="9" spans="1:9" ht="73.5" customHeight="1">
      <c r="A9" s="43">
        <v>5</v>
      </c>
      <c r="B9" s="43" t="s">
        <v>272</v>
      </c>
      <c r="C9" s="56" t="s">
        <v>273</v>
      </c>
      <c r="D9" s="48" t="s">
        <v>17</v>
      </c>
      <c r="E9" s="57" t="s">
        <v>72</v>
      </c>
      <c r="F9" s="54"/>
      <c r="G9" s="116"/>
      <c r="H9" s="57" t="s">
        <v>70</v>
      </c>
      <c r="I9" s="45">
        <v>1</v>
      </c>
    </row>
    <row r="10" spans="1:9" ht="54" customHeight="1">
      <c r="A10" s="43">
        <v>6</v>
      </c>
      <c r="B10" s="117" t="s">
        <v>274</v>
      </c>
      <c r="C10" s="118" t="s">
        <v>275</v>
      </c>
      <c r="D10" s="48" t="s">
        <v>17</v>
      </c>
      <c r="E10" s="48">
        <v>28</v>
      </c>
      <c r="F10" s="54"/>
      <c r="G10" s="557" t="s">
        <v>154</v>
      </c>
      <c r="H10" s="556"/>
      <c r="I10" s="558"/>
    </row>
  </sheetData>
  <mergeCells count="4">
    <mergeCell ref="G2:I2"/>
    <mergeCell ref="A3:E3"/>
    <mergeCell ref="B7:E7"/>
    <mergeCell ref="G10:I10"/>
  </mergeCells>
  <pageMargins left="0.7" right="0.7" top="0.75" bottom="0.75" header="0.3" footer="0.3"/>
  <pageSetup paperSize="9" scale="99" fitToHeight="0" orientation="portrait" horizontalDpi="180" verticalDpi="180" r:id="rId1"/>
</worksheet>
</file>

<file path=xl/worksheets/sheet2.xml><?xml version="1.0" encoding="utf-8"?>
<worksheet xmlns="http://schemas.openxmlformats.org/spreadsheetml/2006/main" xmlns:r="http://schemas.openxmlformats.org/officeDocument/2006/relationships">
  <dimension ref="A2:AK322"/>
  <sheetViews>
    <sheetView view="pageLayout" topLeftCell="A238" workbookViewId="0">
      <selection activeCell="A258" sqref="A258"/>
    </sheetView>
  </sheetViews>
  <sheetFormatPr defaultColWidth="9.109375" defaultRowHeight="13.8"/>
  <cols>
    <col min="1" max="1" width="52.6640625" style="38" customWidth="1"/>
    <col min="2" max="3" width="10.33203125" style="38" customWidth="1"/>
    <col min="4" max="4" width="9.44140625" style="38" customWidth="1"/>
    <col min="5" max="5" width="15.109375" style="38" customWidth="1"/>
    <col min="6" max="6" width="6.6640625" style="38" customWidth="1"/>
    <col min="7" max="7" width="12.5546875" style="38" customWidth="1"/>
    <col min="8" max="8" width="6.6640625" style="38" customWidth="1"/>
    <col min="9" max="9" width="12.109375" style="38" customWidth="1"/>
    <col min="10" max="10" width="6.6640625" style="38" customWidth="1"/>
    <col min="11" max="11" width="11.88671875" style="38" customWidth="1"/>
    <col min="12" max="12" width="8.44140625" style="38" customWidth="1"/>
    <col min="13" max="13" width="12.6640625" style="38" customWidth="1"/>
    <col min="14" max="14" width="6.6640625" style="38" customWidth="1"/>
    <col min="15" max="15" width="13.88671875" style="38" customWidth="1"/>
    <col min="16" max="16" width="6.44140625" style="38" customWidth="1"/>
    <col min="17" max="17" width="12.109375" style="38" customWidth="1"/>
    <col min="18" max="18" width="6.44140625" style="38" customWidth="1"/>
    <col min="19" max="19" width="13.33203125" style="38" customWidth="1"/>
    <col min="20" max="20" width="7.109375" style="38" customWidth="1"/>
    <col min="21" max="21" width="12.6640625" style="38" customWidth="1"/>
    <col min="22" max="22" width="7.109375" style="38" customWidth="1"/>
    <col min="23" max="23" width="9.33203125" style="38" customWidth="1"/>
    <col min="24" max="24" width="7.109375" style="38" customWidth="1"/>
    <col min="25" max="25" width="12.6640625" style="38" customWidth="1"/>
    <col min="26" max="26" width="6" style="38" customWidth="1"/>
    <col min="27" max="27" width="12" style="38" customWidth="1"/>
    <col min="28" max="28" width="6.5546875" style="38" customWidth="1"/>
    <col min="29" max="29" width="13" style="38" customWidth="1"/>
    <col min="30" max="30" width="7.5546875" style="38" customWidth="1"/>
    <col min="31" max="31" width="11.88671875" style="38" customWidth="1"/>
    <col min="32" max="32" width="6.5546875" style="38" customWidth="1"/>
    <col min="33" max="33" width="12.44140625" style="38" customWidth="1"/>
    <col min="34" max="34" width="7" style="38" customWidth="1"/>
    <col min="35" max="35" width="13.6640625" style="38" customWidth="1"/>
    <col min="36" max="16384" width="9.109375" style="38"/>
  </cols>
  <sheetData>
    <row r="2" spans="1:37">
      <c r="A2" s="562" t="s">
        <v>1</v>
      </c>
      <c r="B2" s="36" t="s">
        <v>2</v>
      </c>
      <c r="C2" s="562" t="s">
        <v>3</v>
      </c>
      <c r="D2" s="564" t="s">
        <v>4</v>
      </c>
      <c r="E2" s="566" t="s">
        <v>5</v>
      </c>
      <c r="F2" s="560" t="s">
        <v>105</v>
      </c>
      <c r="G2" s="561"/>
      <c r="H2" s="560" t="s">
        <v>106</v>
      </c>
      <c r="I2" s="561"/>
      <c r="J2" s="560" t="s">
        <v>107</v>
      </c>
      <c r="K2" s="561"/>
      <c r="L2" s="560" t="s">
        <v>108</v>
      </c>
      <c r="M2" s="561"/>
      <c r="N2" s="560" t="s">
        <v>109</v>
      </c>
      <c r="O2" s="561"/>
      <c r="P2" s="560" t="s">
        <v>110</v>
      </c>
      <c r="Q2" s="561"/>
      <c r="R2" s="560" t="s">
        <v>111</v>
      </c>
      <c r="S2" s="561"/>
      <c r="T2" s="560" t="s">
        <v>112</v>
      </c>
      <c r="U2" s="561"/>
      <c r="V2" s="560" t="s">
        <v>113</v>
      </c>
      <c r="W2" s="561"/>
      <c r="X2" s="560" t="s">
        <v>114</v>
      </c>
      <c r="Y2" s="561"/>
      <c r="Z2" s="560" t="s">
        <v>115</v>
      </c>
      <c r="AA2" s="561"/>
      <c r="AB2" s="560" t="s">
        <v>116</v>
      </c>
      <c r="AC2" s="561"/>
      <c r="AD2" s="560" t="s">
        <v>105</v>
      </c>
      <c r="AE2" s="561"/>
      <c r="AF2" s="560" t="s">
        <v>106</v>
      </c>
      <c r="AG2" s="561"/>
      <c r="AH2" s="560" t="s">
        <v>107</v>
      </c>
      <c r="AI2" s="561"/>
      <c r="AJ2" s="560" t="s">
        <v>108</v>
      </c>
      <c r="AK2" s="561"/>
    </row>
    <row r="3" spans="1:37">
      <c r="A3" s="563"/>
      <c r="B3" s="37"/>
      <c r="C3" s="563"/>
      <c r="D3" s="565"/>
      <c r="E3" s="567"/>
      <c r="F3" s="39" t="s">
        <v>119</v>
      </c>
      <c r="G3" s="39" t="s">
        <v>120</v>
      </c>
      <c r="H3" s="39" t="s">
        <v>119</v>
      </c>
      <c r="I3" s="39" t="s">
        <v>120</v>
      </c>
      <c r="J3" s="39" t="s">
        <v>119</v>
      </c>
      <c r="K3" s="39" t="s">
        <v>120</v>
      </c>
      <c r="L3" s="39" t="s">
        <v>119</v>
      </c>
      <c r="M3" s="39" t="s">
        <v>120</v>
      </c>
      <c r="N3" s="39" t="s">
        <v>119</v>
      </c>
      <c r="O3" s="39" t="s">
        <v>120</v>
      </c>
      <c r="P3" s="39" t="s">
        <v>119</v>
      </c>
      <c r="Q3" s="39" t="s">
        <v>120</v>
      </c>
      <c r="R3" s="39" t="s">
        <v>119</v>
      </c>
      <c r="S3" s="39" t="s">
        <v>120</v>
      </c>
      <c r="T3" s="39" t="s">
        <v>119</v>
      </c>
      <c r="U3" s="39" t="s">
        <v>120</v>
      </c>
      <c r="V3" s="39" t="s">
        <v>119</v>
      </c>
      <c r="W3" s="39" t="s">
        <v>120</v>
      </c>
      <c r="X3" s="39" t="s">
        <v>119</v>
      </c>
      <c r="Y3" s="39" t="s">
        <v>120</v>
      </c>
      <c r="Z3" s="39" t="s">
        <v>119</v>
      </c>
      <c r="AA3" s="39" t="s">
        <v>120</v>
      </c>
      <c r="AB3" s="39" t="s">
        <v>119</v>
      </c>
      <c r="AC3" s="39" t="s">
        <v>120</v>
      </c>
      <c r="AD3" s="39" t="s">
        <v>119</v>
      </c>
      <c r="AE3" s="39" t="s">
        <v>120</v>
      </c>
      <c r="AF3" s="39" t="s">
        <v>119</v>
      </c>
      <c r="AG3" s="39" t="s">
        <v>120</v>
      </c>
      <c r="AH3" s="39" t="s">
        <v>119</v>
      </c>
      <c r="AI3" s="39" t="s">
        <v>120</v>
      </c>
      <c r="AJ3" s="39" t="s">
        <v>119</v>
      </c>
      <c r="AK3" s="39" t="s">
        <v>120</v>
      </c>
    </row>
    <row r="4" spans="1:37" ht="20.25" customHeight="1">
      <c r="A4" s="47" t="s">
        <v>124</v>
      </c>
      <c r="B4" s="5"/>
      <c r="C4" s="6"/>
      <c r="D4" s="310"/>
      <c r="E4" s="3">
        <f t="shared" ref="E4:E67" si="0">C4*D4</f>
        <v>0</v>
      </c>
      <c r="F4" s="40"/>
      <c r="G4" s="40">
        <f>F4*D4</f>
        <v>0</v>
      </c>
      <c r="H4" s="40"/>
      <c r="I4" s="40">
        <f>D4*H4</f>
        <v>0</v>
      </c>
      <c r="J4" s="40"/>
      <c r="K4" s="40">
        <f>D4*J4</f>
        <v>0</v>
      </c>
      <c r="L4" s="40"/>
      <c r="M4" s="40">
        <f>D4*L4</f>
        <v>0</v>
      </c>
      <c r="N4" s="40"/>
      <c r="O4" s="40">
        <f>D4*N4</f>
        <v>0</v>
      </c>
      <c r="P4" s="40"/>
      <c r="Q4" s="40">
        <f>D4*P4</f>
        <v>0</v>
      </c>
      <c r="R4" s="40"/>
      <c r="S4" s="40">
        <f>D4*R4</f>
        <v>0</v>
      </c>
      <c r="T4" s="40"/>
      <c r="U4" s="40">
        <f>D4*T4</f>
        <v>0</v>
      </c>
      <c r="V4" s="40"/>
      <c r="W4" s="40">
        <f>D4*V4</f>
        <v>0</v>
      </c>
      <c r="X4" s="40"/>
      <c r="Y4" s="40">
        <f>D4*X4</f>
        <v>0</v>
      </c>
      <c r="Z4" s="40"/>
      <c r="AA4" s="40">
        <f>Z4*D4</f>
        <v>0</v>
      </c>
      <c r="AB4" s="40"/>
      <c r="AC4" s="40">
        <f>D4*AB4</f>
        <v>0</v>
      </c>
      <c r="AD4" s="40"/>
      <c r="AE4" s="40">
        <f>F4*AD4</f>
        <v>0</v>
      </c>
      <c r="AF4" s="40"/>
      <c r="AG4" s="40">
        <f>H4*AF4</f>
        <v>0</v>
      </c>
      <c r="AH4" s="40"/>
      <c r="AI4" s="40">
        <f>J4*AH4</f>
        <v>0</v>
      </c>
      <c r="AJ4" s="40"/>
      <c r="AK4" s="40">
        <f t="shared" ref="AK4:AK35" si="1">L4*AJ4</f>
        <v>0</v>
      </c>
    </row>
    <row r="5" spans="1:37" ht="15.6">
      <c r="A5" s="47" t="s">
        <v>126</v>
      </c>
      <c r="B5" s="12"/>
      <c r="C5" s="14"/>
      <c r="D5" s="310"/>
      <c r="E5" s="3">
        <f t="shared" si="0"/>
        <v>0</v>
      </c>
      <c r="F5" s="40"/>
      <c r="G5" s="40">
        <f t="shared" ref="G5:G68" si="2">F5*D5</f>
        <v>0</v>
      </c>
      <c r="H5" s="40"/>
      <c r="I5" s="40">
        <f t="shared" ref="I5:I68" si="3">D5*H5</f>
        <v>0</v>
      </c>
      <c r="J5" s="40"/>
      <c r="K5" s="40">
        <f t="shared" ref="K5:K68" si="4">D5*J5</f>
        <v>0</v>
      </c>
      <c r="L5" s="40"/>
      <c r="M5" s="40">
        <f t="shared" ref="M5:M68" si="5">D5*L5</f>
        <v>0</v>
      </c>
      <c r="N5" s="40"/>
      <c r="O5" s="40">
        <f t="shared" ref="O5:O68" si="6">D5*N5</f>
        <v>0</v>
      </c>
      <c r="P5" s="40"/>
      <c r="Q5" s="40">
        <f t="shared" ref="Q5:Q68" si="7">D5*P5</f>
        <v>0</v>
      </c>
      <c r="R5" s="40"/>
      <c r="S5" s="40">
        <f t="shared" ref="S5:S68" si="8">D5*R5</f>
        <v>0</v>
      </c>
      <c r="T5" s="40"/>
      <c r="U5" s="40">
        <f t="shared" ref="U5:U68" si="9">D5*T5</f>
        <v>0</v>
      </c>
      <c r="V5" s="40"/>
      <c r="W5" s="40">
        <f t="shared" ref="W5:W68" si="10">D5*V5</f>
        <v>0</v>
      </c>
      <c r="X5" s="40"/>
      <c r="Y5" s="40">
        <f t="shared" ref="Y5:Y68" si="11">D5*X5</f>
        <v>0</v>
      </c>
      <c r="Z5" s="40"/>
      <c r="AA5" s="40">
        <f t="shared" ref="AA5:AA68" si="12">Z5*D5</f>
        <v>0</v>
      </c>
      <c r="AB5" s="40"/>
      <c r="AC5" s="40">
        <f t="shared" ref="AC5:AC68" si="13">D5*AB5</f>
        <v>0</v>
      </c>
      <c r="AD5" s="40"/>
      <c r="AE5" s="40">
        <f t="shared" ref="AE5:AE68" si="14">F5*AD5</f>
        <v>0</v>
      </c>
      <c r="AF5" s="40"/>
      <c r="AG5" s="40">
        <f t="shared" ref="AG5:AG68" si="15">H5*AF5</f>
        <v>0</v>
      </c>
      <c r="AH5" s="40"/>
      <c r="AI5" s="40">
        <f t="shared" ref="AI5:AI68" si="16">J5*AH5</f>
        <v>0</v>
      </c>
      <c r="AJ5" s="40"/>
      <c r="AK5" s="40">
        <f t="shared" si="1"/>
        <v>0</v>
      </c>
    </row>
    <row r="6" spans="1:37" ht="15.6">
      <c r="A6" s="47" t="s">
        <v>128</v>
      </c>
      <c r="B6" s="12"/>
      <c r="C6" s="14"/>
      <c r="D6" s="310"/>
      <c r="E6" s="3">
        <f t="shared" si="0"/>
        <v>0</v>
      </c>
      <c r="F6" s="40"/>
      <c r="G6" s="40">
        <f t="shared" si="2"/>
        <v>0</v>
      </c>
      <c r="H6" s="40"/>
      <c r="I6" s="40">
        <f t="shared" si="3"/>
        <v>0</v>
      </c>
      <c r="J6" s="40"/>
      <c r="K6" s="40">
        <f t="shared" si="4"/>
        <v>0</v>
      </c>
      <c r="L6" s="40"/>
      <c r="M6" s="40">
        <f t="shared" si="5"/>
        <v>0</v>
      </c>
      <c r="N6" s="40"/>
      <c r="O6" s="40">
        <f t="shared" si="6"/>
        <v>0</v>
      </c>
      <c r="P6" s="40"/>
      <c r="Q6" s="40">
        <f t="shared" si="7"/>
        <v>0</v>
      </c>
      <c r="R6" s="40"/>
      <c r="S6" s="40">
        <f t="shared" si="8"/>
        <v>0</v>
      </c>
      <c r="T6" s="40"/>
      <c r="U6" s="40">
        <f t="shared" si="9"/>
        <v>0</v>
      </c>
      <c r="V6" s="40"/>
      <c r="W6" s="40">
        <f t="shared" si="10"/>
        <v>0</v>
      </c>
      <c r="X6" s="40"/>
      <c r="Y6" s="40">
        <f t="shared" si="11"/>
        <v>0</v>
      </c>
      <c r="Z6" s="40"/>
      <c r="AA6" s="40">
        <f t="shared" si="12"/>
        <v>0</v>
      </c>
      <c r="AB6" s="40"/>
      <c r="AC6" s="40">
        <f t="shared" si="13"/>
        <v>0</v>
      </c>
      <c r="AD6" s="40"/>
      <c r="AE6" s="40">
        <f t="shared" si="14"/>
        <v>0</v>
      </c>
      <c r="AF6" s="40"/>
      <c r="AG6" s="40">
        <f t="shared" si="15"/>
        <v>0</v>
      </c>
      <c r="AH6" s="40"/>
      <c r="AI6" s="40">
        <f t="shared" si="16"/>
        <v>0</v>
      </c>
      <c r="AJ6" s="40"/>
      <c r="AK6" s="40">
        <f t="shared" si="1"/>
        <v>0</v>
      </c>
    </row>
    <row r="7" spans="1:37" ht="15.6">
      <c r="A7" s="47" t="s">
        <v>130</v>
      </c>
      <c r="B7" s="12"/>
      <c r="C7" s="14"/>
      <c r="D7" s="310"/>
      <c r="E7" s="3">
        <f t="shared" si="0"/>
        <v>0</v>
      </c>
      <c r="F7" s="40"/>
      <c r="G7" s="40">
        <f t="shared" si="2"/>
        <v>0</v>
      </c>
      <c r="H7" s="40"/>
      <c r="I7" s="40">
        <f t="shared" si="3"/>
        <v>0</v>
      </c>
      <c r="J7" s="40"/>
      <c r="K7" s="40">
        <f t="shared" si="4"/>
        <v>0</v>
      </c>
      <c r="L7" s="40"/>
      <c r="M7" s="40">
        <f t="shared" si="5"/>
        <v>0</v>
      </c>
      <c r="N7" s="40"/>
      <c r="O7" s="40">
        <f t="shared" si="6"/>
        <v>0</v>
      </c>
      <c r="P7" s="40"/>
      <c r="Q7" s="40">
        <f t="shared" si="7"/>
        <v>0</v>
      </c>
      <c r="R7" s="40"/>
      <c r="S7" s="40">
        <f t="shared" si="8"/>
        <v>0</v>
      </c>
      <c r="T7" s="40"/>
      <c r="U7" s="40">
        <f t="shared" si="9"/>
        <v>0</v>
      </c>
      <c r="V7" s="40"/>
      <c r="W7" s="40">
        <f t="shared" si="10"/>
        <v>0</v>
      </c>
      <c r="X7" s="40"/>
      <c r="Y7" s="40">
        <f t="shared" si="11"/>
        <v>0</v>
      </c>
      <c r="Z7" s="40"/>
      <c r="AA7" s="40">
        <f t="shared" si="12"/>
        <v>0</v>
      </c>
      <c r="AB7" s="40"/>
      <c r="AC7" s="40">
        <f t="shared" si="13"/>
        <v>0</v>
      </c>
      <c r="AD7" s="40"/>
      <c r="AE7" s="40">
        <f t="shared" si="14"/>
        <v>0</v>
      </c>
      <c r="AF7" s="40"/>
      <c r="AG7" s="40">
        <f t="shared" si="15"/>
        <v>0</v>
      </c>
      <c r="AH7" s="40"/>
      <c r="AI7" s="40">
        <f t="shared" si="16"/>
        <v>0</v>
      </c>
      <c r="AJ7" s="40"/>
      <c r="AK7" s="40">
        <f t="shared" si="1"/>
        <v>0</v>
      </c>
    </row>
    <row r="8" spans="1:37" ht="15.6">
      <c r="A8" s="47" t="s">
        <v>132</v>
      </c>
      <c r="B8" s="12"/>
      <c r="C8" s="13"/>
      <c r="D8" s="310"/>
      <c r="E8" s="3">
        <f t="shared" si="0"/>
        <v>0</v>
      </c>
      <c r="F8" s="40"/>
      <c r="G8" s="40">
        <f t="shared" si="2"/>
        <v>0</v>
      </c>
      <c r="H8" s="40"/>
      <c r="I8" s="40">
        <f t="shared" si="3"/>
        <v>0</v>
      </c>
      <c r="J8" s="40"/>
      <c r="K8" s="40">
        <f t="shared" si="4"/>
        <v>0</v>
      </c>
      <c r="L8" s="40"/>
      <c r="M8" s="40">
        <f t="shared" si="5"/>
        <v>0</v>
      </c>
      <c r="N8" s="40"/>
      <c r="O8" s="40">
        <f t="shared" si="6"/>
        <v>0</v>
      </c>
      <c r="P8" s="40"/>
      <c r="Q8" s="40">
        <f t="shared" si="7"/>
        <v>0</v>
      </c>
      <c r="R8" s="40"/>
      <c r="S8" s="40">
        <f t="shared" si="8"/>
        <v>0</v>
      </c>
      <c r="T8" s="40"/>
      <c r="U8" s="40">
        <f t="shared" si="9"/>
        <v>0</v>
      </c>
      <c r="V8" s="40"/>
      <c r="W8" s="40">
        <f t="shared" si="10"/>
        <v>0</v>
      </c>
      <c r="X8" s="40"/>
      <c r="Y8" s="40">
        <f t="shared" si="11"/>
        <v>0</v>
      </c>
      <c r="Z8" s="40"/>
      <c r="AA8" s="40">
        <f t="shared" si="12"/>
        <v>0</v>
      </c>
      <c r="AB8" s="40"/>
      <c r="AC8" s="40">
        <f t="shared" si="13"/>
        <v>0</v>
      </c>
      <c r="AD8" s="40"/>
      <c r="AE8" s="40">
        <f t="shared" si="14"/>
        <v>0</v>
      </c>
      <c r="AF8" s="40"/>
      <c r="AG8" s="40">
        <f t="shared" si="15"/>
        <v>0</v>
      </c>
      <c r="AH8" s="40"/>
      <c r="AI8" s="40">
        <f t="shared" si="16"/>
        <v>0</v>
      </c>
      <c r="AJ8" s="40"/>
      <c r="AK8" s="40">
        <f t="shared" si="1"/>
        <v>0</v>
      </c>
    </row>
    <row r="9" spans="1:37" ht="15.6">
      <c r="A9" s="47" t="s">
        <v>134</v>
      </c>
      <c r="B9" s="12"/>
      <c r="C9" s="14"/>
      <c r="D9" s="310"/>
      <c r="E9" s="3">
        <f t="shared" si="0"/>
        <v>0</v>
      </c>
      <c r="F9" s="40"/>
      <c r="G9" s="40">
        <f t="shared" si="2"/>
        <v>0</v>
      </c>
      <c r="H9" s="40"/>
      <c r="I9" s="40">
        <f t="shared" si="3"/>
        <v>0</v>
      </c>
      <c r="J9" s="40"/>
      <c r="K9" s="40">
        <f t="shared" si="4"/>
        <v>0</v>
      </c>
      <c r="L9" s="40"/>
      <c r="M9" s="40">
        <f t="shared" si="5"/>
        <v>0</v>
      </c>
      <c r="N9" s="40"/>
      <c r="O9" s="40">
        <f t="shared" si="6"/>
        <v>0</v>
      </c>
      <c r="P9" s="40"/>
      <c r="Q9" s="40">
        <f t="shared" si="7"/>
        <v>0</v>
      </c>
      <c r="R9" s="40"/>
      <c r="S9" s="40">
        <f t="shared" si="8"/>
        <v>0</v>
      </c>
      <c r="T9" s="40"/>
      <c r="U9" s="40">
        <f t="shared" si="9"/>
        <v>0</v>
      </c>
      <c r="V9" s="40"/>
      <c r="W9" s="40">
        <f t="shared" si="10"/>
        <v>0</v>
      </c>
      <c r="X9" s="40"/>
      <c r="Y9" s="40">
        <f t="shared" si="11"/>
        <v>0</v>
      </c>
      <c r="Z9" s="40"/>
      <c r="AA9" s="40">
        <f t="shared" si="12"/>
        <v>0</v>
      </c>
      <c r="AB9" s="40"/>
      <c r="AC9" s="40">
        <f t="shared" si="13"/>
        <v>0</v>
      </c>
      <c r="AD9" s="40"/>
      <c r="AE9" s="40">
        <f t="shared" si="14"/>
        <v>0</v>
      </c>
      <c r="AF9" s="40"/>
      <c r="AG9" s="40">
        <f t="shared" si="15"/>
        <v>0</v>
      </c>
      <c r="AH9" s="40"/>
      <c r="AI9" s="40">
        <f t="shared" si="16"/>
        <v>0</v>
      </c>
      <c r="AJ9" s="40"/>
      <c r="AK9" s="40">
        <f t="shared" si="1"/>
        <v>0</v>
      </c>
    </row>
    <row r="10" spans="1:37" ht="18" customHeight="1">
      <c r="A10" s="47" t="s">
        <v>136</v>
      </c>
      <c r="B10" s="12"/>
      <c r="C10" s="14"/>
      <c r="D10" s="310"/>
      <c r="E10" s="3">
        <f t="shared" si="0"/>
        <v>0</v>
      </c>
      <c r="F10" s="40"/>
      <c r="G10" s="40">
        <f t="shared" si="2"/>
        <v>0</v>
      </c>
      <c r="H10" s="40"/>
      <c r="I10" s="40">
        <f t="shared" si="3"/>
        <v>0</v>
      </c>
      <c r="J10" s="40"/>
      <c r="K10" s="40">
        <f t="shared" si="4"/>
        <v>0</v>
      </c>
      <c r="L10" s="40"/>
      <c r="M10" s="40">
        <f t="shared" si="5"/>
        <v>0</v>
      </c>
      <c r="N10" s="40"/>
      <c r="O10" s="40">
        <f t="shared" si="6"/>
        <v>0</v>
      </c>
      <c r="P10" s="40"/>
      <c r="Q10" s="40">
        <f t="shared" si="7"/>
        <v>0</v>
      </c>
      <c r="R10" s="40"/>
      <c r="S10" s="40">
        <f t="shared" si="8"/>
        <v>0</v>
      </c>
      <c r="T10" s="40"/>
      <c r="U10" s="40">
        <f t="shared" si="9"/>
        <v>0</v>
      </c>
      <c r="V10" s="40"/>
      <c r="W10" s="40">
        <f t="shared" si="10"/>
        <v>0</v>
      </c>
      <c r="X10" s="40"/>
      <c r="Y10" s="40">
        <f t="shared" si="11"/>
        <v>0</v>
      </c>
      <c r="Z10" s="40"/>
      <c r="AA10" s="40">
        <f t="shared" si="12"/>
        <v>0</v>
      </c>
      <c r="AB10" s="40"/>
      <c r="AC10" s="40">
        <f t="shared" si="13"/>
        <v>0</v>
      </c>
      <c r="AD10" s="40"/>
      <c r="AE10" s="40">
        <f t="shared" si="14"/>
        <v>0</v>
      </c>
      <c r="AF10" s="40"/>
      <c r="AG10" s="40">
        <f t="shared" si="15"/>
        <v>0</v>
      </c>
      <c r="AH10" s="40"/>
      <c r="AI10" s="40">
        <f t="shared" si="16"/>
        <v>0</v>
      </c>
      <c r="AJ10" s="40"/>
      <c r="AK10" s="40">
        <f t="shared" si="1"/>
        <v>0</v>
      </c>
    </row>
    <row r="11" spans="1:37" ht="15.6">
      <c r="A11" s="47" t="s">
        <v>138</v>
      </c>
      <c r="B11" s="12"/>
      <c r="C11" s="2"/>
      <c r="D11" s="310"/>
      <c r="E11" s="3">
        <f t="shared" si="0"/>
        <v>0</v>
      </c>
      <c r="F11" s="40"/>
      <c r="G11" s="40">
        <f t="shared" si="2"/>
        <v>0</v>
      </c>
      <c r="H11" s="40"/>
      <c r="I11" s="40">
        <f t="shared" si="3"/>
        <v>0</v>
      </c>
      <c r="J11" s="40"/>
      <c r="K11" s="40">
        <f t="shared" si="4"/>
        <v>0</v>
      </c>
      <c r="L11" s="40"/>
      <c r="M11" s="40">
        <f t="shared" si="5"/>
        <v>0</v>
      </c>
      <c r="N11" s="40"/>
      <c r="O11" s="40">
        <f t="shared" si="6"/>
        <v>0</v>
      </c>
      <c r="P11" s="40"/>
      <c r="Q11" s="40">
        <f t="shared" si="7"/>
        <v>0</v>
      </c>
      <c r="R11" s="40"/>
      <c r="S11" s="40">
        <f t="shared" si="8"/>
        <v>0</v>
      </c>
      <c r="T11" s="40"/>
      <c r="U11" s="40">
        <f t="shared" si="9"/>
        <v>0</v>
      </c>
      <c r="V11" s="40"/>
      <c r="W11" s="40">
        <f t="shared" si="10"/>
        <v>0</v>
      </c>
      <c r="X11" s="40"/>
      <c r="Y11" s="40">
        <f t="shared" si="11"/>
        <v>0</v>
      </c>
      <c r="Z11" s="40"/>
      <c r="AA11" s="40">
        <f t="shared" si="12"/>
        <v>0</v>
      </c>
      <c r="AB11" s="40"/>
      <c r="AC11" s="40">
        <f t="shared" si="13"/>
        <v>0</v>
      </c>
      <c r="AD11" s="40"/>
      <c r="AE11" s="40">
        <f t="shared" si="14"/>
        <v>0</v>
      </c>
      <c r="AF11" s="40"/>
      <c r="AG11" s="40">
        <f t="shared" si="15"/>
        <v>0</v>
      </c>
      <c r="AH11" s="40"/>
      <c r="AI11" s="40">
        <f t="shared" si="16"/>
        <v>0</v>
      </c>
      <c r="AJ11" s="40"/>
      <c r="AK11" s="40">
        <f t="shared" si="1"/>
        <v>0</v>
      </c>
    </row>
    <row r="12" spans="1:37" ht="15.6">
      <c r="A12" s="47" t="s">
        <v>140</v>
      </c>
      <c r="B12" s="12"/>
      <c r="C12" s="14"/>
      <c r="D12" s="310"/>
      <c r="E12" s="3">
        <f t="shared" si="0"/>
        <v>0</v>
      </c>
      <c r="F12" s="40"/>
      <c r="G12" s="40">
        <f t="shared" si="2"/>
        <v>0</v>
      </c>
      <c r="H12" s="40"/>
      <c r="I12" s="40">
        <f t="shared" si="3"/>
        <v>0</v>
      </c>
      <c r="J12" s="40"/>
      <c r="K12" s="40">
        <f t="shared" si="4"/>
        <v>0</v>
      </c>
      <c r="L12" s="40"/>
      <c r="M12" s="40">
        <f t="shared" si="5"/>
        <v>0</v>
      </c>
      <c r="N12" s="40"/>
      <c r="O12" s="40">
        <f t="shared" si="6"/>
        <v>0</v>
      </c>
      <c r="P12" s="40"/>
      <c r="Q12" s="40">
        <f t="shared" si="7"/>
        <v>0</v>
      </c>
      <c r="R12" s="40"/>
      <c r="S12" s="40">
        <f t="shared" si="8"/>
        <v>0</v>
      </c>
      <c r="T12" s="40"/>
      <c r="U12" s="40">
        <f t="shared" si="9"/>
        <v>0</v>
      </c>
      <c r="V12" s="40"/>
      <c r="W12" s="40">
        <f t="shared" si="10"/>
        <v>0</v>
      </c>
      <c r="X12" s="40"/>
      <c r="Y12" s="40">
        <f t="shared" si="11"/>
        <v>0</v>
      </c>
      <c r="Z12" s="40"/>
      <c r="AA12" s="40">
        <f t="shared" si="12"/>
        <v>0</v>
      </c>
      <c r="AB12" s="40"/>
      <c r="AC12" s="40">
        <f t="shared" si="13"/>
        <v>0</v>
      </c>
      <c r="AD12" s="40"/>
      <c r="AE12" s="40">
        <f t="shared" si="14"/>
        <v>0</v>
      </c>
      <c r="AF12" s="40"/>
      <c r="AG12" s="40">
        <f t="shared" si="15"/>
        <v>0</v>
      </c>
      <c r="AH12" s="40"/>
      <c r="AI12" s="40">
        <f t="shared" si="16"/>
        <v>0</v>
      </c>
      <c r="AJ12" s="40"/>
      <c r="AK12" s="40">
        <f t="shared" si="1"/>
        <v>0</v>
      </c>
    </row>
    <row r="13" spans="1:37" ht="15.6">
      <c r="A13" s="47" t="s">
        <v>142</v>
      </c>
      <c r="B13" s="12"/>
      <c r="C13" s="14"/>
      <c r="D13" s="310"/>
      <c r="E13" s="3">
        <f t="shared" si="0"/>
        <v>0</v>
      </c>
      <c r="F13" s="40"/>
      <c r="G13" s="40">
        <f t="shared" si="2"/>
        <v>0</v>
      </c>
      <c r="H13" s="40"/>
      <c r="I13" s="40">
        <f t="shared" si="3"/>
        <v>0</v>
      </c>
      <c r="J13" s="40"/>
      <c r="K13" s="40">
        <f t="shared" si="4"/>
        <v>0</v>
      </c>
      <c r="L13" s="40"/>
      <c r="M13" s="40">
        <f t="shared" si="5"/>
        <v>0</v>
      </c>
      <c r="N13" s="40"/>
      <c r="O13" s="40">
        <f t="shared" si="6"/>
        <v>0</v>
      </c>
      <c r="P13" s="40"/>
      <c r="Q13" s="40">
        <f t="shared" si="7"/>
        <v>0</v>
      </c>
      <c r="R13" s="40"/>
      <c r="S13" s="40">
        <f t="shared" si="8"/>
        <v>0</v>
      </c>
      <c r="T13" s="40"/>
      <c r="U13" s="40">
        <f t="shared" si="9"/>
        <v>0</v>
      </c>
      <c r="V13" s="40"/>
      <c r="W13" s="40">
        <f t="shared" si="10"/>
        <v>0</v>
      </c>
      <c r="X13" s="40"/>
      <c r="Y13" s="40">
        <f t="shared" si="11"/>
        <v>0</v>
      </c>
      <c r="Z13" s="40"/>
      <c r="AA13" s="40">
        <f t="shared" si="12"/>
        <v>0</v>
      </c>
      <c r="AB13" s="40"/>
      <c r="AC13" s="40">
        <f t="shared" si="13"/>
        <v>0</v>
      </c>
      <c r="AD13" s="40"/>
      <c r="AE13" s="40">
        <f t="shared" si="14"/>
        <v>0</v>
      </c>
      <c r="AF13" s="40"/>
      <c r="AG13" s="40">
        <f t="shared" si="15"/>
        <v>0</v>
      </c>
      <c r="AH13" s="40"/>
      <c r="AI13" s="40">
        <f t="shared" si="16"/>
        <v>0</v>
      </c>
      <c r="AJ13" s="40"/>
      <c r="AK13" s="40">
        <f t="shared" si="1"/>
        <v>0</v>
      </c>
    </row>
    <row r="14" spans="1:37" ht="16.5" customHeight="1">
      <c r="A14" s="47" t="s">
        <v>144</v>
      </c>
      <c r="B14" s="12"/>
      <c r="C14" s="14"/>
      <c r="D14" s="310"/>
      <c r="E14" s="3">
        <f t="shared" si="0"/>
        <v>0</v>
      </c>
      <c r="F14" s="40"/>
      <c r="G14" s="40">
        <f t="shared" si="2"/>
        <v>0</v>
      </c>
      <c r="H14" s="40"/>
      <c r="I14" s="40">
        <f t="shared" si="3"/>
        <v>0</v>
      </c>
      <c r="J14" s="40"/>
      <c r="K14" s="40">
        <f t="shared" si="4"/>
        <v>0</v>
      </c>
      <c r="L14" s="40"/>
      <c r="M14" s="40">
        <f t="shared" si="5"/>
        <v>0</v>
      </c>
      <c r="N14" s="40"/>
      <c r="O14" s="40">
        <f t="shared" si="6"/>
        <v>0</v>
      </c>
      <c r="P14" s="40"/>
      <c r="Q14" s="40">
        <f t="shared" si="7"/>
        <v>0</v>
      </c>
      <c r="R14" s="40"/>
      <c r="S14" s="40">
        <f t="shared" si="8"/>
        <v>0</v>
      </c>
      <c r="T14" s="40"/>
      <c r="U14" s="40">
        <f t="shared" si="9"/>
        <v>0</v>
      </c>
      <c r="V14" s="40"/>
      <c r="W14" s="40">
        <f t="shared" si="10"/>
        <v>0</v>
      </c>
      <c r="X14" s="40"/>
      <c r="Y14" s="40">
        <f t="shared" si="11"/>
        <v>0</v>
      </c>
      <c r="Z14" s="40"/>
      <c r="AA14" s="40">
        <f t="shared" si="12"/>
        <v>0</v>
      </c>
      <c r="AB14" s="40"/>
      <c r="AC14" s="40">
        <f t="shared" si="13"/>
        <v>0</v>
      </c>
      <c r="AD14" s="40"/>
      <c r="AE14" s="40">
        <f t="shared" si="14"/>
        <v>0</v>
      </c>
      <c r="AF14" s="40"/>
      <c r="AG14" s="40">
        <f t="shared" si="15"/>
        <v>0</v>
      </c>
      <c r="AH14" s="40"/>
      <c r="AI14" s="40">
        <f t="shared" si="16"/>
        <v>0</v>
      </c>
      <c r="AJ14" s="40"/>
      <c r="AK14" s="40">
        <f t="shared" si="1"/>
        <v>0</v>
      </c>
    </row>
    <row r="15" spans="1:37" ht="15.6">
      <c r="A15" s="55" t="s">
        <v>61</v>
      </c>
      <c r="B15" s="12"/>
      <c r="C15" s="13"/>
      <c r="D15" s="310"/>
      <c r="E15" s="3">
        <f t="shared" si="0"/>
        <v>0</v>
      </c>
      <c r="F15" s="40"/>
      <c r="G15" s="40">
        <f t="shared" si="2"/>
        <v>0</v>
      </c>
      <c r="H15" s="40"/>
      <c r="I15" s="40">
        <f t="shared" si="3"/>
        <v>0</v>
      </c>
      <c r="J15" s="40"/>
      <c r="K15" s="40">
        <f t="shared" si="4"/>
        <v>0</v>
      </c>
      <c r="L15" s="40"/>
      <c r="M15" s="40">
        <f t="shared" si="5"/>
        <v>0</v>
      </c>
      <c r="N15" s="40"/>
      <c r="O15" s="40">
        <f t="shared" si="6"/>
        <v>0</v>
      </c>
      <c r="P15" s="40"/>
      <c r="Q15" s="40">
        <f t="shared" si="7"/>
        <v>0</v>
      </c>
      <c r="R15" s="40"/>
      <c r="S15" s="40">
        <f t="shared" si="8"/>
        <v>0</v>
      </c>
      <c r="T15" s="40"/>
      <c r="U15" s="40">
        <f t="shared" si="9"/>
        <v>0</v>
      </c>
      <c r="V15" s="40"/>
      <c r="W15" s="40">
        <f t="shared" si="10"/>
        <v>0</v>
      </c>
      <c r="X15" s="40"/>
      <c r="Y15" s="40">
        <f t="shared" si="11"/>
        <v>0</v>
      </c>
      <c r="Z15" s="40"/>
      <c r="AA15" s="40">
        <f t="shared" si="12"/>
        <v>0</v>
      </c>
      <c r="AB15" s="40"/>
      <c r="AC15" s="40">
        <f t="shared" si="13"/>
        <v>0</v>
      </c>
      <c r="AD15" s="40"/>
      <c r="AE15" s="40">
        <f t="shared" si="14"/>
        <v>0</v>
      </c>
      <c r="AF15" s="40"/>
      <c r="AG15" s="40">
        <f t="shared" si="15"/>
        <v>0</v>
      </c>
      <c r="AH15" s="40"/>
      <c r="AI15" s="40">
        <f t="shared" si="16"/>
        <v>0</v>
      </c>
      <c r="AJ15" s="40"/>
      <c r="AK15" s="40">
        <f t="shared" si="1"/>
        <v>0</v>
      </c>
    </row>
    <row r="16" spans="1:37" ht="15.75" customHeight="1">
      <c r="A16" s="55" t="s">
        <v>62</v>
      </c>
      <c r="B16" s="5"/>
      <c r="C16" s="2"/>
      <c r="D16" s="313"/>
      <c r="E16" s="3">
        <f t="shared" si="0"/>
        <v>0</v>
      </c>
      <c r="F16" s="40"/>
      <c r="G16" s="40">
        <f t="shared" si="2"/>
        <v>0</v>
      </c>
      <c r="H16" s="40"/>
      <c r="I16" s="40">
        <f t="shared" si="3"/>
        <v>0</v>
      </c>
      <c r="J16" s="40"/>
      <c r="K16" s="40">
        <f t="shared" si="4"/>
        <v>0</v>
      </c>
      <c r="L16" s="40"/>
      <c r="M16" s="40">
        <f t="shared" si="5"/>
        <v>0</v>
      </c>
      <c r="N16" s="40"/>
      <c r="O16" s="40">
        <f t="shared" si="6"/>
        <v>0</v>
      </c>
      <c r="P16" s="40"/>
      <c r="Q16" s="40">
        <f t="shared" si="7"/>
        <v>0</v>
      </c>
      <c r="R16" s="40"/>
      <c r="S16" s="40">
        <f t="shared" si="8"/>
        <v>0</v>
      </c>
      <c r="T16" s="40"/>
      <c r="U16" s="40">
        <f t="shared" si="9"/>
        <v>0</v>
      </c>
      <c r="V16" s="40"/>
      <c r="W16" s="40">
        <f t="shared" si="10"/>
        <v>0</v>
      </c>
      <c r="X16" s="40"/>
      <c r="Y16" s="40">
        <f t="shared" si="11"/>
        <v>0</v>
      </c>
      <c r="Z16" s="40"/>
      <c r="AA16" s="40">
        <f t="shared" si="12"/>
        <v>0</v>
      </c>
      <c r="AB16" s="40"/>
      <c r="AC16" s="40">
        <f t="shared" si="13"/>
        <v>0</v>
      </c>
      <c r="AD16" s="40"/>
      <c r="AE16" s="40">
        <f t="shared" si="14"/>
        <v>0</v>
      </c>
      <c r="AF16" s="40"/>
      <c r="AG16" s="40">
        <f t="shared" si="15"/>
        <v>0</v>
      </c>
      <c r="AH16" s="40"/>
      <c r="AI16" s="40">
        <f t="shared" si="16"/>
        <v>0</v>
      </c>
      <c r="AJ16" s="40"/>
      <c r="AK16" s="40">
        <f t="shared" si="1"/>
        <v>0</v>
      </c>
    </row>
    <row r="17" spans="1:37" ht="15.6">
      <c r="A17" s="55" t="s">
        <v>149</v>
      </c>
      <c r="B17" s="12"/>
      <c r="C17" s="14"/>
      <c r="D17" s="310"/>
      <c r="E17" s="3">
        <f t="shared" si="0"/>
        <v>0</v>
      </c>
      <c r="F17" s="40"/>
      <c r="G17" s="40">
        <f t="shared" si="2"/>
        <v>0</v>
      </c>
      <c r="H17" s="40"/>
      <c r="I17" s="40">
        <f t="shared" si="3"/>
        <v>0</v>
      </c>
      <c r="J17" s="40"/>
      <c r="K17" s="40">
        <f t="shared" si="4"/>
        <v>0</v>
      </c>
      <c r="L17" s="40"/>
      <c r="M17" s="40">
        <f t="shared" si="5"/>
        <v>0</v>
      </c>
      <c r="N17" s="40"/>
      <c r="O17" s="40">
        <f t="shared" si="6"/>
        <v>0</v>
      </c>
      <c r="P17" s="40"/>
      <c r="Q17" s="40">
        <f t="shared" si="7"/>
        <v>0</v>
      </c>
      <c r="R17" s="40"/>
      <c r="S17" s="40">
        <f t="shared" si="8"/>
        <v>0</v>
      </c>
      <c r="T17" s="40"/>
      <c r="U17" s="40">
        <f t="shared" si="9"/>
        <v>0</v>
      </c>
      <c r="V17" s="40"/>
      <c r="W17" s="40">
        <f t="shared" si="10"/>
        <v>0</v>
      </c>
      <c r="X17" s="40"/>
      <c r="Y17" s="40">
        <f t="shared" si="11"/>
        <v>0</v>
      </c>
      <c r="Z17" s="40"/>
      <c r="AA17" s="40">
        <f t="shared" si="12"/>
        <v>0</v>
      </c>
      <c r="AB17" s="40"/>
      <c r="AC17" s="40">
        <f t="shared" si="13"/>
        <v>0</v>
      </c>
      <c r="AD17" s="40"/>
      <c r="AE17" s="40">
        <f t="shared" si="14"/>
        <v>0</v>
      </c>
      <c r="AF17" s="40"/>
      <c r="AG17" s="40">
        <f t="shared" si="15"/>
        <v>0</v>
      </c>
      <c r="AH17" s="40"/>
      <c r="AI17" s="40">
        <f t="shared" si="16"/>
        <v>0</v>
      </c>
      <c r="AJ17" s="40"/>
      <c r="AK17" s="40">
        <f t="shared" si="1"/>
        <v>0</v>
      </c>
    </row>
    <row r="18" spans="1:37" ht="15.6">
      <c r="A18" s="62" t="s">
        <v>626</v>
      </c>
      <c r="B18" s="5"/>
      <c r="C18" s="19"/>
      <c r="D18" s="310"/>
      <c r="E18" s="3">
        <f t="shared" si="0"/>
        <v>0</v>
      </c>
      <c r="F18" s="40"/>
      <c r="G18" s="40">
        <f t="shared" si="2"/>
        <v>0</v>
      </c>
      <c r="H18" s="40"/>
      <c r="I18" s="40">
        <f t="shared" si="3"/>
        <v>0</v>
      </c>
      <c r="J18" s="40"/>
      <c r="K18" s="40">
        <f t="shared" si="4"/>
        <v>0</v>
      </c>
      <c r="L18" s="40"/>
      <c r="M18" s="40">
        <f t="shared" si="5"/>
        <v>0</v>
      </c>
      <c r="N18" s="40"/>
      <c r="O18" s="40">
        <f t="shared" si="6"/>
        <v>0</v>
      </c>
      <c r="P18" s="40"/>
      <c r="Q18" s="40">
        <f t="shared" si="7"/>
        <v>0</v>
      </c>
      <c r="R18" s="40"/>
      <c r="S18" s="40">
        <f t="shared" si="8"/>
        <v>0</v>
      </c>
      <c r="T18" s="40"/>
      <c r="U18" s="40">
        <f t="shared" si="9"/>
        <v>0</v>
      </c>
      <c r="V18" s="40"/>
      <c r="W18" s="40">
        <f t="shared" si="10"/>
        <v>0</v>
      </c>
      <c r="X18" s="40"/>
      <c r="Y18" s="40">
        <f t="shared" si="11"/>
        <v>0</v>
      </c>
      <c r="Z18" s="40"/>
      <c r="AA18" s="40">
        <f t="shared" si="12"/>
        <v>0</v>
      </c>
      <c r="AB18" s="40"/>
      <c r="AC18" s="40">
        <f t="shared" si="13"/>
        <v>0</v>
      </c>
      <c r="AD18" s="40"/>
      <c r="AE18" s="40">
        <f t="shared" si="14"/>
        <v>0</v>
      </c>
      <c r="AF18" s="40"/>
      <c r="AG18" s="40">
        <f t="shared" si="15"/>
        <v>0</v>
      </c>
      <c r="AH18" s="40"/>
      <c r="AI18" s="40">
        <f t="shared" si="16"/>
        <v>0</v>
      </c>
      <c r="AJ18" s="40"/>
      <c r="AK18" s="40">
        <f t="shared" si="1"/>
        <v>0</v>
      </c>
    </row>
    <row r="19" spans="1:37" ht="15.6">
      <c r="A19" s="55" t="s">
        <v>627</v>
      </c>
      <c r="B19" s="5"/>
      <c r="C19" s="6"/>
      <c r="D19" s="310"/>
      <c r="E19" s="3">
        <f t="shared" si="0"/>
        <v>0</v>
      </c>
      <c r="F19" s="40"/>
      <c r="G19" s="40">
        <f t="shared" si="2"/>
        <v>0</v>
      </c>
      <c r="H19" s="40"/>
      <c r="I19" s="40">
        <f t="shared" si="3"/>
        <v>0</v>
      </c>
      <c r="J19" s="40"/>
      <c r="K19" s="40">
        <f t="shared" si="4"/>
        <v>0</v>
      </c>
      <c r="L19" s="40"/>
      <c r="M19" s="40">
        <f t="shared" si="5"/>
        <v>0</v>
      </c>
      <c r="N19" s="40"/>
      <c r="O19" s="40">
        <f t="shared" si="6"/>
        <v>0</v>
      </c>
      <c r="P19" s="40"/>
      <c r="Q19" s="40">
        <f t="shared" si="7"/>
        <v>0</v>
      </c>
      <c r="R19" s="40"/>
      <c r="S19" s="40">
        <f t="shared" si="8"/>
        <v>0</v>
      </c>
      <c r="T19" s="40"/>
      <c r="U19" s="40">
        <f t="shared" si="9"/>
        <v>0</v>
      </c>
      <c r="V19" s="40"/>
      <c r="W19" s="40">
        <f t="shared" si="10"/>
        <v>0</v>
      </c>
      <c r="X19" s="40"/>
      <c r="Y19" s="40">
        <f t="shared" si="11"/>
        <v>0</v>
      </c>
      <c r="Z19" s="40"/>
      <c r="AA19" s="40">
        <f t="shared" si="12"/>
        <v>0</v>
      </c>
      <c r="AB19" s="40"/>
      <c r="AC19" s="40">
        <f t="shared" si="13"/>
        <v>0</v>
      </c>
      <c r="AD19" s="40"/>
      <c r="AE19" s="40">
        <f t="shared" si="14"/>
        <v>0</v>
      </c>
      <c r="AF19" s="40"/>
      <c r="AG19" s="40">
        <f t="shared" si="15"/>
        <v>0</v>
      </c>
      <c r="AH19" s="40"/>
      <c r="AI19" s="40">
        <f t="shared" si="16"/>
        <v>0</v>
      </c>
      <c r="AJ19" s="40"/>
      <c r="AK19" s="40">
        <f t="shared" si="1"/>
        <v>0</v>
      </c>
    </row>
    <row r="20" spans="1:37" ht="15.6">
      <c r="A20" s="50" t="s">
        <v>628</v>
      </c>
      <c r="B20" s="12"/>
      <c r="C20" s="14"/>
      <c r="D20" s="310"/>
      <c r="E20" s="3">
        <f t="shared" si="0"/>
        <v>0</v>
      </c>
      <c r="F20" s="40"/>
      <c r="G20" s="40">
        <f t="shared" si="2"/>
        <v>0</v>
      </c>
      <c r="H20" s="40"/>
      <c r="I20" s="40">
        <f t="shared" si="3"/>
        <v>0</v>
      </c>
      <c r="J20" s="40"/>
      <c r="K20" s="40">
        <f t="shared" si="4"/>
        <v>0</v>
      </c>
      <c r="L20" s="40"/>
      <c r="M20" s="40">
        <f t="shared" si="5"/>
        <v>0</v>
      </c>
      <c r="N20" s="40"/>
      <c r="O20" s="40">
        <f t="shared" si="6"/>
        <v>0</v>
      </c>
      <c r="P20" s="40"/>
      <c r="Q20" s="40">
        <f t="shared" si="7"/>
        <v>0</v>
      </c>
      <c r="R20" s="40"/>
      <c r="S20" s="40">
        <f t="shared" si="8"/>
        <v>0</v>
      </c>
      <c r="T20" s="40"/>
      <c r="U20" s="40">
        <f t="shared" si="9"/>
        <v>0</v>
      </c>
      <c r="V20" s="40"/>
      <c r="W20" s="40">
        <f t="shared" si="10"/>
        <v>0</v>
      </c>
      <c r="X20" s="40"/>
      <c r="Y20" s="40">
        <f t="shared" si="11"/>
        <v>0</v>
      </c>
      <c r="Z20" s="40"/>
      <c r="AA20" s="40">
        <f t="shared" si="12"/>
        <v>0</v>
      </c>
      <c r="AB20" s="40"/>
      <c r="AC20" s="40">
        <f t="shared" si="13"/>
        <v>0</v>
      </c>
      <c r="AD20" s="40"/>
      <c r="AE20" s="40">
        <f t="shared" si="14"/>
        <v>0</v>
      </c>
      <c r="AF20" s="40"/>
      <c r="AG20" s="40">
        <f t="shared" si="15"/>
        <v>0</v>
      </c>
      <c r="AH20" s="40"/>
      <c r="AI20" s="40">
        <f t="shared" si="16"/>
        <v>0</v>
      </c>
      <c r="AJ20" s="40"/>
      <c r="AK20" s="40">
        <f t="shared" si="1"/>
        <v>0</v>
      </c>
    </row>
    <row r="21" spans="1:37" ht="15.6">
      <c r="A21" s="55" t="s">
        <v>629</v>
      </c>
      <c r="B21" s="5"/>
      <c r="C21" s="6"/>
      <c r="D21" s="310"/>
      <c r="E21" s="3">
        <f t="shared" si="0"/>
        <v>0</v>
      </c>
      <c r="F21" s="40"/>
      <c r="G21" s="40">
        <f t="shared" si="2"/>
        <v>0</v>
      </c>
      <c r="H21" s="40"/>
      <c r="I21" s="40">
        <f t="shared" si="3"/>
        <v>0</v>
      </c>
      <c r="J21" s="40"/>
      <c r="K21" s="40">
        <f t="shared" si="4"/>
        <v>0</v>
      </c>
      <c r="L21" s="40"/>
      <c r="M21" s="40">
        <f t="shared" si="5"/>
        <v>0</v>
      </c>
      <c r="N21" s="40"/>
      <c r="O21" s="40">
        <f t="shared" si="6"/>
        <v>0</v>
      </c>
      <c r="P21" s="40"/>
      <c r="Q21" s="40">
        <f t="shared" si="7"/>
        <v>0</v>
      </c>
      <c r="R21" s="40"/>
      <c r="S21" s="40">
        <f t="shared" si="8"/>
        <v>0</v>
      </c>
      <c r="T21" s="40"/>
      <c r="U21" s="40">
        <f t="shared" si="9"/>
        <v>0</v>
      </c>
      <c r="V21" s="40"/>
      <c r="W21" s="40">
        <f t="shared" si="10"/>
        <v>0</v>
      </c>
      <c r="X21" s="40"/>
      <c r="Y21" s="40">
        <f t="shared" si="11"/>
        <v>0</v>
      </c>
      <c r="Z21" s="40"/>
      <c r="AA21" s="40">
        <f t="shared" si="12"/>
        <v>0</v>
      </c>
      <c r="AB21" s="40"/>
      <c r="AC21" s="40">
        <f t="shared" si="13"/>
        <v>0</v>
      </c>
      <c r="AD21" s="40"/>
      <c r="AE21" s="40">
        <f t="shared" si="14"/>
        <v>0</v>
      </c>
      <c r="AF21" s="40"/>
      <c r="AG21" s="40">
        <f t="shared" si="15"/>
        <v>0</v>
      </c>
      <c r="AH21" s="40"/>
      <c r="AI21" s="40">
        <f t="shared" si="16"/>
        <v>0</v>
      </c>
      <c r="AJ21" s="40"/>
      <c r="AK21" s="40">
        <f t="shared" si="1"/>
        <v>0</v>
      </c>
    </row>
    <row r="22" spans="1:37" ht="15.6">
      <c r="A22" s="55" t="s">
        <v>630</v>
      </c>
      <c r="B22" s="5"/>
      <c r="C22" s="6"/>
      <c r="D22" s="310"/>
      <c r="E22" s="3">
        <f t="shared" si="0"/>
        <v>0</v>
      </c>
      <c r="F22" s="40"/>
      <c r="G22" s="40">
        <f t="shared" si="2"/>
        <v>0</v>
      </c>
      <c r="H22" s="40"/>
      <c r="I22" s="40">
        <f t="shared" si="3"/>
        <v>0</v>
      </c>
      <c r="J22" s="40"/>
      <c r="K22" s="40">
        <f t="shared" si="4"/>
        <v>0</v>
      </c>
      <c r="L22" s="40"/>
      <c r="M22" s="40">
        <f t="shared" si="5"/>
        <v>0</v>
      </c>
      <c r="N22" s="40"/>
      <c r="O22" s="40">
        <f t="shared" si="6"/>
        <v>0</v>
      </c>
      <c r="P22" s="40"/>
      <c r="Q22" s="40">
        <f t="shared" si="7"/>
        <v>0</v>
      </c>
      <c r="R22" s="40"/>
      <c r="S22" s="40">
        <f t="shared" si="8"/>
        <v>0</v>
      </c>
      <c r="T22" s="40"/>
      <c r="U22" s="40">
        <f t="shared" si="9"/>
        <v>0</v>
      </c>
      <c r="V22" s="40"/>
      <c r="W22" s="40">
        <f t="shared" si="10"/>
        <v>0</v>
      </c>
      <c r="X22" s="40"/>
      <c r="Y22" s="40">
        <f t="shared" si="11"/>
        <v>0</v>
      </c>
      <c r="Z22" s="40"/>
      <c r="AA22" s="40">
        <f t="shared" si="12"/>
        <v>0</v>
      </c>
      <c r="AB22" s="40"/>
      <c r="AC22" s="40">
        <f t="shared" si="13"/>
        <v>0</v>
      </c>
      <c r="AD22" s="40"/>
      <c r="AE22" s="40">
        <f t="shared" si="14"/>
        <v>0</v>
      </c>
      <c r="AF22" s="40"/>
      <c r="AG22" s="40">
        <f t="shared" si="15"/>
        <v>0</v>
      </c>
      <c r="AH22" s="40"/>
      <c r="AI22" s="40">
        <f t="shared" si="16"/>
        <v>0</v>
      </c>
      <c r="AJ22" s="40"/>
      <c r="AK22" s="40">
        <f t="shared" si="1"/>
        <v>0</v>
      </c>
    </row>
    <row r="23" spans="1:37" ht="15.6">
      <c r="A23" s="50" t="s">
        <v>68</v>
      </c>
      <c r="B23" s="5"/>
      <c r="C23" s="6"/>
      <c r="D23" s="310"/>
      <c r="E23" s="3">
        <f t="shared" si="0"/>
        <v>0</v>
      </c>
      <c r="F23" s="40"/>
      <c r="G23" s="40">
        <f t="shared" si="2"/>
        <v>0</v>
      </c>
      <c r="H23" s="40"/>
      <c r="I23" s="40">
        <f t="shared" si="3"/>
        <v>0</v>
      </c>
      <c r="J23" s="40"/>
      <c r="K23" s="40">
        <f t="shared" si="4"/>
        <v>0</v>
      </c>
      <c r="L23" s="40"/>
      <c r="M23" s="40">
        <f t="shared" si="5"/>
        <v>0</v>
      </c>
      <c r="N23" s="40"/>
      <c r="O23" s="40">
        <f t="shared" si="6"/>
        <v>0</v>
      </c>
      <c r="P23" s="40"/>
      <c r="Q23" s="40">
        <f t="shared" si="7"/>
        <v>0</v>
      </c>
      <c r="R23" s="40"/>
      <c r="S23" s="40">
        <f t="shared" si="8"/>
        <v>0</v>
      </c>
      <c r="T23" s="40"/>
      <c r="U23" s="40">
        <f t="shared" si="9"/>
        <v>0</v>
      </c>
      <c r="V23" s="40"/>
      <c r="W23" s="40">
        <f t="shared" si="10"/>
        <v>0</v>
      </c>
      <c r="X23" s="40"/>
      <c r="Y23" s="40">
        <f t="shared" si="11"/>
        <v>0</v>
      </c>
      <c r="Z23" s="40"/>
      <c r="AA23" s="40">
        <f t="shared" si="12"/>
        <v>0</v>
      </c>
      <c r="AB23" s="40"/>
      <c r="AC23" s="40">
        <f t="shared" si="13"/>
        <v>0</v>
      </c>
      <c r="AD23" s="40"/>
      <c r="AE23" s="40">
        <f t="shared" si="14"/>
        <v>0</v>
      </c>
      <c r="AF23" s="40"/>
      <c r="AG23" s="40">
        <f t="shared" si="15"/>
        <v>0</v>
      </c>
      <c r="AH23" s="40"/>
      <c r="AI23" s="40">
        <f t="shared" si="16"/>
        <v>0</v>
      </c>
      <c r="AJ23" s="40"/>
      <c r="AK23" s="40">
        <f t="shared" si="1"/>
        <v>0</v>
      </c>
    </row>
    <row r="24" spans="1:37" ht="15.6">
      <c r="A24" s="43" t="s">
        <v>619</v>
      </c>
      <c r="B24" s="12"/>
      <c r="C24" s="14"/>
      <c r="D24" s="311"/>
      <c r="E24" s="3">
        <f t="shared" si="0"/>
        <v>0</v>
      </c>
      <c r="F24" s="40"/>
      <c r="G24" s="40">
        <f t="shared" si="2"/>
        <v>0</v>
      </c>
      <c r="H24" s="40"/>
      <c r="I24" s="40">
        <f t="shared" si="3"/>
        <v>0</v>
      </c>
      <c r="J24" s="40"/>
      <c r="K24" s="40">
        <f t="shared" si="4"/>
        <v>0</v>
      </c>
      <c r="L24" s="40"/>
      <c r="M24" s="40">
        <f t="shared" si="5"/>
        <v>0</v>
      </c>
      <c r="N24" s="40"/>
      <c r="O24" s="40">
        <f t="shared" si="6"/>
        <v>0</v>
      </c>
      <c r="P24" s="40"/>
      <c r="Q24" s="40">
        <f t="shared" si="7"/>
        <v>0</v>
      </c>
      <c r="R24" s="40"/>
      <c r="S24" s="40">
        <f t="shared" si="8"/>
        <v>0</v>
      </c>
      <c r="T24" s="40"/>
      <c r="U24" s="40">
        <f t="shared" si="9"/>
        <v>0</v>
      </c>
      <c r="V24" s="40"/>
      <c r="W24" s="40">
        <f t="shared" si="10"/>
        <v>0</v>
      </c>
      <c r="X24" s="40"/>
      <c r="Y24" s="40">
        <f t="shared" si="11"/>
        <v>0</v>
      </c>
      <c r="Z24" s="40"/>
      <c r="AA24" s="40">
        <f t="shared" si="12"/>
        <v>0</v>
      </c>
      <c r="AB24" s="40"/>
      <c r="AC24" s="40">
        <f t="shared" si="13"/>
        <v>0</v>
      </c>
      <c r="AD24" s="40"/>
      <c r="AE24" s="40">
        <f t="shared" si="14"/>
        <v>0</v>
      </c>
      <c r="AF24" s="40"/>
      <c r="AG24" s="40">
        <f t="shared" si="15"/>
        <v>0</v>
      </c>
      <c r="AH24" s="40"/>
      <c r="AI24" s="40">
        <f t="shared" si="16"/>
        <v>0</v>
      </c>
      <c r="AJ24" s="40"/>
      <c r="AK24" s="40">
        <f t="shared" si="1"/>
        <v>0</v>
      </c>
    </row>
    <row r="25" spans="1:37" ht="15.6">
      <c r="A25" s="43" t="s">
        <v>158</v>
      </c>
      <c r="B25" s="5"/>
      <c r="C25" s="6"/>
      <c r="D25" s="310"/>
      <c r="E25" s="3">
        <f t="shared" si="0"/>
        <v>0</v>
      </c>
      <c r="F25" s="40"/>
      <c r="G25" s="40">
        <f t="shared" si="2"/>
        <v>0</v>
      </c>
      <c r="H25" s="40"/>
      <c r="I25" s="40">
        <f t="shared" si="3"/>
        <v>0</v>
      </c>
      <c r="J25" s="40"/>
      <c r="K25" s="40">
        <f t="shared" si="4"/>
        <v>0</v>
      </c>
      <c r="L25" s="40"/>
      <c r="M25" s="40">
        <f t="shared" si="5"/>
        <v>0</v>
      </c>
      <c r="N25" s="40"/>
      <c r="O25" s="40">
        <f t="shared" si="6"/>
        <v>0</v>
      </c>
      <c r="P25" s="40"/>
      <c r="Q25" s="40">
        <f t="shared" si="7"/>
        <v>0</v>
      </c>
      <c r="R25" s="40"/>
      <c r="S25" s="40">
        <f t="shared" si="8"/>
        <v>0</v>
      </c>
      <c r="T25" s="40"/>
      <c r="U25" s="40">
        <f t="shared" si="9"/>
        <v>0</v>
      </c>
      <c r="V25" s="40"/>
      <c r="W25" s="40">
        <f t="shared" si="10"/>
        <v>0</v>
      </c>
      <c r="X25" s="40"/>
      <c r="Y25" s="40">
        <f t="shared" si="11"/>
        <v>0</v>
      </c>
      <c r="Z25" s="40"/>
      <c r="AA25" s="40">
        <f t="shared" si="12"/>
        <v>0</v>
      </c>
      <c r="AB25" s="40"/>
      <c r="AC25" s="40">
        <f t="shared" si="13"/>
        <v>0</v>
      </c>
      <c r="AD25" s="40"/>
      <c r="AE25" s="40">
        <f t="shared" si="14"/>
        <v>0</v>
      </c>
      <c r="AF25" s="40"/>
      <c r="AG25" s="40">
        <f t="shared" si="15"/>
        <v>0</v>
      </c>
      <c r="AH25" s="40"/>
      <c r="AI25" s="40">
        <f t="shared" si="16"/>
        <v>0</v>
      </c>
      <c r="AJ25" s="40"/>
      <c r="AK25" s="40">
        <f t="shared" si="1"/>
        <v>0</v>
      </c>
    </row>
    <row r="26" spans="1:37" ht="15.6">
      <c r="A26" s="50" t="s">
        <v>631</v>
      </c>
      <c r="B26" s="5"/>
      <c r="C26" s="6"/>
      <c r="D26" s="314"/>
      <c r="E26" s="3">
        <f t="shared" si="0"/>
        <v>0</v>
      </c>
      <c r="F26" s="40"/>
      <c r="G26" s="40">
        <f t="shared" si="2"/>
        <v>0</v>
      </c>
      <c r="H26" s="40"/>
      <c r="I26" s="40">
        <f t="shared" si="3"/>
        <v>0</v>
      </c>
      <c r="J26" s="40"/>
      <c r="K26" s="40">
        <f t="shared" si="4"/>
        <v>0</v>
      </c>
      <c r="L26" s="40"/>
      <c r="M26" s="40">
        <f t="shared" si="5"/>
        <v>0</v>
      </c>
      <c r="N26" s="40"/>
      <c r="O26" s="40">
        <f t="shared" si="6"/>
        <v>0</v>
      </c>
      <c r="P26" s="40"/>
      <c r="Q26" s="40">
        <f t="shared" si="7"/>
        <v>0</v>
      </c>
      <c r="R26" s="40"/>
      <c r="S26" s="40">
        <f t="shared" si="8"/>
        <v>0</v>
      </c>
      <c r="T26" s="40"/>
      <c r="U26" s="40">
        <f t="shared" si="9"/>
        <v>0</v>
      </c>
      <c r="V26" s="40"/>
      <c r="W26" s="40">
        <f t="shared" si="10"/>
        <v>0</v>
      </c>
      <c r="X26" s="40"/>
      <c r="Y26" s="40">
        <f t="shared" si="11"/>
        <v>0</v>
      </c>
      <c r="Z26" s="40"/>
      <c r="AA26" s="40">
        <f t="shared" si="12"/>
        <v>0</v>
      </c>
      <c r="AB26" s="40"/>
      <c r="AC26" s="40">
        <f t="shared" si="13"/>
        <v>0</v>
      </c>
      <c r="AD26" s="40"/>
      <c r="AE26" s="40">
        <f t="shared" si="14"/>
        <v>0</v>
      </c>
      <c r="AF26" s="40"/>
      <c r="AG26" s="40">
        <f t="shared" si="15"/>
        <v>0</v>
      </c>
      <c r="AH26" s="40"/>
      <c r="AI26" s="40">
        <f t="shared" si="16"/>
        <v>0</v>
      </c>
      <c r="AJ26" s="40"/>
      <c r="AK26" s="40">
        <f t="shared" si="1"/>
        <v>0</v>
      </c>
    </row>
    <row r="27" spans="1:37" ht="15.6">
      <c r="A27" s="50" t="s">
        <v>162</v>
      </c>
      <c r="B27" s="12"/>
      <c r="C27" s="13"/>
      <c r="D27" s="310"/>
      <c r="E27" s="3">
        <f t="shared" si="0"/>
        <v>0</v>
      </c>
      <c r="F27" s="40"/>
      <c r="G27" s="40">
        <f t="shared" si="2"/>
        <v>0</v>
      </c>
      <c r="H27" s="40"/>
      <c r="I27" s="40">
        <f t="shared" si="3"/>
        <v>0</v>
      </c>
      <c r="J27" s="40"/>
      <c r="K27" s="40">
        <f t="shared" si="4"/>
        <v>0</v>
      </c>
      <c r="L27" s="40"/>
      <c r="M27" s="40">
        <f t="shared" si="5"/>
        <v>0</v>
      </c>
      <c r="N27" s="40"/>
      <c r="O27" s="40">
        <f t="shared" si="6"/>
        <v>0</v>
      </c>
      <c r="P27" s="40"/>
      <c r="Q27" s="40">
        <f t="shared" si="7"/>
        <v>0</v>
      </c>
      <c r="R27" s="40"/>
      <c r="S27" s="40">
        <f t="shared" si="8"/>
        <v>0</v>
      </c>
      <c r="T27" s="40"/>
      <c r="U27" s="40">
        <f t="shared" si="9"/>
        <v>0</v>
      </c>
      <c r="V27" s="40"/>
      <c r="W27" s="40">
        <f t="shared" si="10"/>
        <v>0</v>
      </c>
      <c r="X27" s="40"/>
      <c r="Y27" s="40">
        <f t="shared" si="11"/>
        <v>0</v>
      </c>
      <c r="Z27" s="40"/>
      <c r="AA27" s="40">
        <f t="shared" si="12"/>
        <v>0</v>
      </c>
      <c r="AB27" s="40"/>
      <c r="AC27" s="40">
        <f t="shared" si="13"/>
        <v>0</v>
      </c>
      <c r="AD27" s="40"/>
      <c r="AE27" s="40">
        <f t="shared" si="14"/>
        <v>0</v>
      </c>
      <c r="AF27" s="40"/>
      <c r="AG27" s="40">
        <f t="shared" si="15"/>
        <v>0</v>
      </c>
      <c r="AH27" s="40"/>
      <c r="AI27" s="40">
        <f t="shared" si="16"/>
        <v>0</v>
      </c>
      <c r="AJ27" s="40"/>
      <c r="AK27" s="40">
        <f t="shared" si="1"/>
        <v>0</v>
      </c>
    </row>
    <row r="28" spans="1:37" ht="31.2">
      <c r="A28" s="8" t="s">
        <v>9</v>
      </c>
      <c r="B28" s="5"/>
      <c r="C28" s="10"/>
      <c r="D28" s="310"/>
      <c r="E28" s="3">
        <f t="shared" si="0"/>
        <v>0</v>
      </c>
      <c r="F28" s="40"/>
      <c r="G28" s="40">
        <f t="shared" si="2"/>
        <v>0</v>
      </c>
      <c r="H28" s="40"/>
      <c r="I28" s="40">
        <f t="shared" si="3"/>
        <v>0</v>
      </c>
      <c r="J28" s="40"/>
      <c r="K28" s="40">
        <f t="shared" si="4"/>
        <v>0</v>
      </c>
      <c r="L28" s="40"/>
      <c r="M28" s="40">
        <f t="shared" si="5"/>
        <v>0</v>
      </c>
      <c r="N28" s="40"/>
      <c r="O28" s="40">
        <f t="shared" si="6"/>
        <v>0</v>
      </c>
      <c r="P28" s="40"/>
      <c r="Q28" s="40">
        <f t="shared" si="7"/>
        <v>0</v>
      </c>
      <c r="R28" s="40"/>
      <c r="S28" s="40">
        <f t="shared" si="8"/>
        <v>0</v>
      </c>
      <c r="T28" s="40"/>
      <c r="U28" s="40">
        <f t="shared" si="9"/>
        <v>0</v>
      </c>
      <c r="V28" s="40"/>
      <c r="W28" s="40">
        <f t="shared" si="10"/>
        <v>0</v>
      </c>
      <c r="X28" s="40"/>
      <c r="Y28" s="40">
        <f t="shared" si="11"/>
        <v>0</v>
      </c>
      <c r="Z28" s="40"/>
      <c r="AA28" s="40">
        <f t="shared" si="12"/>
        <v>0</v>
      </c>
      <c r="AB28" s="40"/>
      <c r="AC28" s="40">
        <f t="shared" si="13"/>
        <v>0</v>
      </c>
      <c r="AD28" s="40"/>
      <c r="AE28" s="40">
        <f t="shared" si="14"/>
        <v>0</v>
      </c>
      <c r="AF28" s="40"/>
      <c r="AG28" s="40">
        <f t="shared" si="15"/>
        <v>0</v>
      </c>
      <c r="AH28" s="40"/>
      <c r="AI28" s="40">
        <f t="shared" si="16"/>
        <v>0</v>
      </c>
      <c r="AJ28" s="40"/>
      <c r="AK28" s="40">
        <f t="shared" si="1"/>
        <v>0</v>
      </c>
    </row>
    <row r="29" spans="1:37" ht="15.6">
      <c r="A29" s="8" t="s">
        <v>73</v>
      </c>
      <c r="B29" s="12"/>
      <c r="C29" s="14"/>
      <c r="D29" s="310"/>
      <c r="E29" s="3">
        <f t="shared" si="0"/>
        <v>0</v>
      </c>
      <c r="F29" s="40"/>
      <c r="G29" s="40">
        <f t="shared" si="2"/>
        <v>0</v>
      </c>
      <c r="H29" s="40"/>
      <c r="I29" s="40">
        <f t="shared" si="3"/>
        <v>0</v>
      </c>
      <c r="J29" s="40"/>
      <c r="K29" s="40">
        <f t="shared" si="4"/>
        <v>0</v>
      </c>
      <c r="L29" s="40"/>
      <c r="M29" s="40">
        <f t="shared" si="5"/>
        <v>0</v>
      </c>
      <c r="N29" s="40"/>
      <c r="O29" s="40">
        <f t="shared" si="6"/>
        <v>0</v>
      </c>
      <c r="P29" s="40"/>
      <c r="Q29" s="40">
        <f t="shared" si="7"/>
        <v>0</v>
      </c>
      <c r="R29" s="40"/>
      <c r="S29" s="40">
        <f t="shared" si="8"/>
        <v>0</v>
      </c>
      <c r="T29" s="40"/>
      <c r="U29" s="40">
        <f t="shared" si="9"/>
        <v>0</v>
      </c>
      <c r="V29" s="40"/>
      <c r="W29" s="40">
        <f t="shared" si="10"/>
        <v>0</v>
      </c>
      <c r="X29" s="40"/>
      <c r="Y29" s="40">
        <f t="shared" si="11"/>
        <v>0</v>
      </c>
      <c r="Z29" s="40"/>
      <c r="AA29" s="40">
        <f t="shared" si="12"/>
        <v>0</v>
      </c>
      <c r="AB29" s="40"/>
      <c r="AC29" s="40">
        <f t="shared" si="13"/>
        <v>0</v>
      </c>
      <c r="AD29" s="40"/>
      <c r="AE29" s="40">
        <f t="shared" si="14"/>
        <v>0</v>
      </c>
      <c r="AF29" s="40"/>
      <c r="AG29" s="40">
        <f t="shared" si="15"/>
        <v>0</v>
      </c>
      <c r="AH29" s="40"/>
      <c r="AI29" s="40">
        <f t="shared" si="16"/>
        <v>0</v>
      </c>
      <c r="AJ29" s="40"/>
      <c r="AK29" s="40">
        <f t="shared" si="1"/>
        <v>0</v>
      </c>
    </row>
    <row r="30" spans="1:37" ht="51.75" customHeight="1">
      <c r="A30" s="8" t="s">
        <v>620</v>
      </c>
      <c r="B30" s="12"/>
      <c r="C30" s="14"/>
      <c r="D30" s="310"/>
      <c r="E30" s="3">
        <f t="shared" si="0"/>
        <v>0</v>
      </c>
      <c r="F30" s="40"/>
      <c r="G30" s="40">
        <f t="shared" si="2"/>
        <v>0</v>
      </c>
      <c r="H30" s="40"/>
      <c r="I30" s="40">
        <f t="shared" si="3"/>
        <v>0</v>
      </c>
      <c r="J30" s="40"/>
      <c r="K30" s="40">
        <f t="shared" si="4"/>
        <v>0</v>
      </c>
      <c r="L30" s="40"/>
      <c r="M30" s="40">
        <f t="shared" si="5"/>
        <v>0</v>
      </c>
      <c r="N30" s="40"/>
      <c r="O30" s="40">
        <f t="shared" si="6"/>
        <v>0</v>
      </c>
      <c r="P30" s="40"/>
      <c r="Q30" s="40">
        <f t="shared" si="7"/>
        <v>0</v>
      </c>
      <c r="R30" s="40"/>
      <c r="S30" s="40">
        <f t="shared" si="8"/>
        <v>0</v>
      </c>
      <c r="T30" s="40"/>
      <c r="U30" s="40">
        <f t="shared" si="9"/>
        <v>0</v>
      </c>
      <c r="V30" s="40"/>
      <c r="W30" s="40">
        <f t="shared" si="10"/>
        <v>0</v>
      </c>
      <c r="X30" s="40"/>
      <c r="Y30" s="40">
        <f t="shared" si="11"/>
        <v>0</v>
      </c>
      <c r="Z30" s="40"/>
      <c r="AA30" s="40">
        <f t="shared" si="12"/>
        <v>0</v>
      </c>
      <c r="AB30" s="40"/>
      <c r="AC30" s="40">
        <f t="shared" si="13"/>
        <v>0</v>
      </c>
      <c r="AD30" s="40"/>
      <c r="AE30" s="40">
        <f t="shared" si="14"/>
        <v>0</v>
      </c>
      <c r="AF30" s="40"/>
      <c r="AG30" s="40">
        <f t="shared" si="15"/>
        <v>0</v>
      </c>
      <c r="AH30" s="40"/>
      <c r="AI30" s="40">
        <f t="shared" si="16"/>
        <v>0</v>
      </c>
      <c r="AJ30" s="40"/>
      <c r="AK30" s="40">
        <f t="shared" si="1"/>
        <v>0</v>
      </c>
    </row>
    <row r="31" spans="1:37" ht="45" customHeight="1">
      <c r="A31" s="8" t="s">
        <v>168</v>
      </c>
      <c r="B31" s="4"/>
      <c r="C31" s="2"/>
      <c r="D31" s="310"/>
      <c r="E31" s="3">
        <f t="shared" si="0"/>
        <v>0</v>
      </c>
      <c r="F31" s="40"/>
      <c r="G31" s="40">
        <f t="shared" si="2"/>
        <v>0</v>
      </c>
      <c r="H31" s="40"/>
      <c r="I31" s="40">
        <f t="shared" si="3"/>
        <v>0</v>
      </c>
      <c r="J31" s="40"/>
      <c r="K31" s="40">
        <f t="shared" si="4"/>
        <v>0</v>
      </c>
      <c r="L31" s="40"/>
      <c r="M31" s="40">
        <f t="shared" si="5"/>
        <v>0</v>
      </c>
      <c r="N31" s="40"/>
      <c r="O31" s="40">
        <f t="shared" si="6"/>
        <v>0</v>
      </c>
      <c r="P31" s="40"/>
      <c r="Q31" s="40">
        <f t="shared" si="7"/>
        <v>0</v>
      </c>
      <c r="R31" s="40"/>
      <c r="S31" s="40">
        <f t="shared" si="8"/>
        <v>0</v>
      </c>
      <c r="T31" s="40"/>
      <c r="U31" s="40">
        <f t="shared" si="9"/>
        <v>0</v>
      </c>
      <c r="V31" s="40"/>
      <c r="W31" s="40">
        <f t="shared" si="10"/>
        <v>0</v>
      </c>
      <c r="X31" s="40"/>
      <c r="Y31" s="40">
        <f t="shared" si="11"/>
        <v>0</v>
      </c>
      <c r="Z31" s="40"/>
      <c r="AA31" s="40">
        <f t="shared" si="12"/>
        <v>0</v>
      </c>
      <c r="AB31" s="40"/>
      <c r="AC31" s="40">
        <f t="shared" si="13"/>
        <v>0</v>
      </c>
      <c r="AD31" s="40"/>
      <c r="AE31" s="40">
        <f t="shared" si="14"/>
        <v>0</v>
      </c>
      <c r="AF31" s="40"/>
      <c r="AG31" s="40">
        <f t="shared" si="15"/>
        <v>0</v>
      </c>
      <c r="AH31" s="40"/>
      <c r="AI31" s="40">
        <f t="shared" si="16"/>
        <v>0</v>
      </c>
      <c r="AJ31" s="40"/>
      <c r="AK31" s="40">
        <f t="shared" si="1"/>
        <v>0</v>
      </c>
    </row>
    <row r="32" spans="1:37" ht="46.8">
      <c r="A32" s="73" t="s">
        <v>169</v>
      </c>
      <c r="B32" s="12"/>
      <c r="C32" s="14"/>
      <c r="D32" s="310"/>
      <c r="E32" s="3">
        <f t="shared" si="0"/>
        <v>0</v>
      </c>
      <c r="F32" s="40"/>
      <c r="G32" s="40">
        <f t="shared" si="2"/>
        <v>0</v>
      </c>
      <c r="H32" s="40"/>
      <c r="I32" s="40">
        <f t="shared" si="3"/>
        <v>0</v>
      </c>
      <c r="J32" s="40"/>
      <c r="K32" s="40">
        <f t="shared" si="4"/>
        <v>0</v>
      </c>
      <c r="L32" s="40"/>
      <c r="M32" s="40">
        <f t="shared" si="5"/>
        <v>0</v>
      </c>
      <c r="N32" s="40"/>
      <c r="O32" s="40">
        <f t="shared" si="6"/>
        <v>0</v>
      </c>
      <c r="P32" s="40"/>
      <c r="Q32" s="40">
        <f t="shared" si="7"/>
        <v>0</v>
      </c>
      <c r="R32" s="40"/>
      <c r="S32" s="40">
        <f t="shared" si="8"/>
        <v>0</v>
      </c>
      <c r="T32" s="40"/>
      <c r="U32" s="40">
        <f t="shared" si="9"/>
        <v>0</v>
      </c>
      <c r="V32" s="40"/>
      <c r="W32" s="40">
        <f t="shared" si="10"/>
        <v>0</v>
      </c>
      <c r="X32" s="40"/>
      <c r="Y32" s="40">
        <f t="shared" si="11"/>
        <v>0</v>
      </c>
      <c r="Z32" s="40"/>
      <c r="AA32" s="40">
        <f t="shared" si="12"/>
        <v>0</v>
      </c>
      <c r="AB32" s="40"/>
      <c r="AC32" s="40">
        <f t="shared" si="13"/>
        <v>0</v>
      </c>
      <c r="AD32" s="40"/>
      <c r="AE32" s="40">
        <f t="shared" si="14"/>
        <v>0</v>
      </c>
      <c r="AF32" s="40"/>
      <c r="AG32" s="40">
        <f t="shared" si="15"/>
        <v>0</v>
      </c>
      <c r="AH32" s="40"/>
      <c r="AI32" s="40">
        <f t="shared" si="16"/>
        <v>0</v>
      </c>
      <c r="AJ32" s="40"/>
      <c r="AK32" s="40">
        <f t="shared" si="1"/>
        <v>0</v>
      </c>
    </row>
    <row r="33" spans="1:37" ht="46.8">
      <c r="A33" s="8" t="s">
        <v>170</v>
      </c>
      <c r="B33" s="5"/>
      <c r="C33" s="2"/>
      <c r="D33" s="310"/>
      <c r="E33" s="3">
        <f t="shared" si="0"/>
        <v>0</v>
      </c>
      <c r="F33" s="40"/>
      <c r="G33" s="40">
        <f t="shared" si="2"/>
        <v>0</v>
      </c>
      <c r="H33" s="40"/>
      <c r="I33" s="40">
        <f t="shared" si="3"/>
        <v>0</v>
      </c>
      <c r="J33" s="40"/>
      <c r="K33" s="40">
        <f t="shared" si="4"/>
        <v>0</v>
      </c>
      <c r="L33" s="40"/>
      <c r="M33" s="40">
        <f t="shared" si="5"/>
        <v>0</v>
      </c>
      <c r="N33" s="40"/>
      <c r="O33" s="40">
        <f t="shared" si="6"/>
        <v>0</v>
      </c>
      <c r="P33" s="40"/>
      <c r="Q33" s="40">
        <f t="shared" si="7"/>
        <v>0</v>
      </c>
      <c r="R33" s="40"/>
      <c r="S33" s="40">
        <f t="shared" si="8"/>
        <v>0</v>
      </c>
      <c r="T33" s="40"/>
      <c r="U33" s="40">
        <f t="shared" si="9"/>
        <v>0</v>
      </c>
      <c r="V33" s="40"/>
      <c r="W33" s="40">
        <f t="shared" si="10"/>
        <v>0</v>
      </c>
      <c r="X33" s="40"/>
      <c r="Y33" s="40">
        <f t="shared" si="11"/>
        <v>0</v>
      </c>
      <c r="Z33" s="40"/>
      <c r="AA33" s="40">
        <f t="shared" si="12"/>
        <v>0</v>
      </c>
      <c r="AB33" s="40"/>
      <c r="AC33" s="40">
        <f t="shared" si="13"/>
        <v>0</v>
      </c>
      <c r="AD33" s="40"/>
      <c r="AE33" s="40">
        <f t="shared" si="14"/>
        <v>0</v>
      </c>
      <c r="AF33" s="40"/>
      <c r="AG33" s="40">
        <f t="shared" si="15"/>
        <v>0</v>
      </c>
      <c r="AH33" s="40"/>
      <c r="AI33" s="40">
        <f t="shared" si="16"/>
        <v>0</v>
      </c>
      <c r="AJ33" s="40"/>
      <c r="AK33" s="40">
        <f t="shared" si="1"/>
        <v>0</v>
      </c>
    </row>
    <row r="34" spans="1:37" ht="15.6">
      <c r="A34" s="8" t="s">
        <v>171</v>
      </c>
      <c r="B34" s="12"/>
      <c r="C34" s="13"/>
      <c r="D34" s="310"/>
      <c r="E34" s="3">
        <f t="shared" si="0"/>
        <v>0</v>
      </c>
      <c r="F34" s="40"/>
      <c r="G34" s="40">
        <f t="shared" si="2"/>
        <v>0</v>
      </c>
      <c r="H34" s="40"/>
      <c r="I34" s="40">
        <f t="shared" si="3"/>
        <v>0</v>
      </c>
      <c r="J34" s="40"/>
      <c r="K34" s="40">
        <f t="shared" si="4"/>
        <v>0</v>
      </c>
      <c r="L34" s="40"/>
      <c r="M34" s="40">
        <f t="shared" si="5"/>
        <v>0</v>
      </c>
      <c r="N34" s="40"/>
      <c r="O34" s="40">
        <f t="shared" si="6"/>
        <v>0</v>
      </c>
      <c r="P34" s="40"/>
      <c r="Q34" s="40">
        <f t="shared" si="7"/>
        <v>0</v>
      </c>
      <c r="R34" s="40"/>
      <c r="S34" s="40">
        <f t="shared" si="8"/>
        <v>0</v>
      </c>
      <c r="T34" s="40"/>
      <c r="U34" s="40">
        <f t="shared" si="9"/>
        <v>0</v>
      </c>
      <c r="V34" s="40"/>
      <c r="W34" s="40">
        <f t="shared" si="10"/>
        <v>0</v>
      </c>
      <c r="X34" s="40"/>
      <c r="Y34" s="40">
        <f t="shared" si="11"/>
        <v>0</v>
      </c>
      <c r="Z34" s="40"/>
      <c r="AA34" s="40">
        <f t="shared" si="12"/>
        <v>0</v>
      </c>
      <c r="AB34" s="40"/>
      <c r="AC34" s="40">
        <f t="shared" si="13"/>
        <v>0</v>
      </c>
      <c r="AD34" s="40"/>
      <c r="AE34" s="40">
        <f t="shared" si="14"/>
        <v>0</v>
      </c>
      <c r="AF34" s="40"/>
      <c r="AG34" s="40">
        <f t="shared" si="15"/>
        <v>0</v>
      </c>
      <c r="AH34" s="40"/>
      <c r="AI34" s="40">
        <f t="shared" si="16"/>
        <v>0</v>
      </c>
      <c r="AJ34" s="40"/>
      <c r="AK34" s="40">
        <f t="shared" si="1"/>
        <v>0</v>
      </c>
    </row>
    <row r="35" spans="1:37" ht="15.6">
      <c r="A35" s="8" t="s">
        <v>173</v>
      </c>
      <c r="B35" s="12"/>
      <c r="C35" s="14"/>
      <c r="D35" s="311"/>
      <c r="E35" s="3">
        <f t="shared" si="0"/>
        <v>0</v>
      </c>
      <c r="F35" s="40"/>
      <c r="G35" s="40">
        <f t="shared" si="2"/>
        <v>0</v>
      </c>
      <c r="H35" s="40"/>
      <c r="I35" s="40">
        <f t="shared" si="3"/>
        <v>0</v>
      </c>
      <c r="J35" s="40"/>
      <c r="K35" s="40">
        <f t="shared" si="4"/>
        <v>0</v>
      </c>
      <c r="L35" s="40"/>
      <c r="M35" s="40">
        <f t="shared" si="5"/>
        <v>0</v>
      </c>
      <c r="N35" s="40"/>
      <c r="O35" s="40">
        <f t="shared" si="6"/>
        <v>0</v>
      </c>
      <c r="P35" s="40"/>
      <c r="Q35" s="40">
        <f t="shared" si="7"/>
        <v>0</v>
      </c>
      <c r="R35" s="40"/>
      <c r="S35" s="40">
        <f t="shared" si="8"/>
        <v>0</v>
      </c>
      <c r="T35" s="40"/>
      <c r="U35" s="40">
        <f t="shared" si="9"/>
        <v>0</v>
      </c>
      <c r="V35" s="40"/>
      <c r="W35" s="40">
        <f t="shared" si="10"/>
        <v>0</v>
      </c>
      <c r="X35" s="40"/>
      <c r="Y35" s="40">
        <f t="shared" si="11"/>
        <v>0</v>
      </c>
      <c r="Z35" s="40"/>
      <c r="AA35" s="40">
        <f t="shared" si="12"/>
        <v>0</v>
      </c>
      <c r="AB35" s="40"/>
      <c r="AC35" s="40">
        <f t="shared" si="13"/>
        <v>0</v>
      </c>
      <c r="AD35" s="40"/>
      <c r="AE35" s="40">
        <f t="shared" si="14"/>
        <v>0</v>
      </c>
      <c r="AF35" s="40"/>
      <c r="AG35" s="40">
        <f t="shared" si="15"/>
        <v>0</v>
      </c>
      <c r="AH35" s="40"/>
      <c r="AI35" s="40">
        <f t="shared" si="16"/>
        <v>0</v>
      </c>
      <c r="AJ35" s="40"/>
      <c r="AK35" s="40">
        <f t="shared" si="1"/>
        <v>0</v>
      </c>
    </row>
    <row r="36" spans="1:37" ht="46.8">
      <c r="A36" s="8" t="s">
        <v>175</v>
      </c>
      <c r="B36" s="12"/>
      <c r="C36" s="14"/>
      <c r="D36" s="310"/>
      <c r="E36" s="3">
        <f t="shared" si="0"/>
        <v>0</v>
      </c>
      <c r="F36" s="40"/>
      <c r="G36" s="40">
        <f t="shared" si="2"/>
        <v>0</v>
      </c>
      <c r="H36" s="40"/>
      <c r="I36" s="40">
        <f t="shared" si="3"/>
        <v>0</v>
      </c>
      <c r="J36" s="40"/>
      <c r="K36" s="40">
        <f t="shared" si="4"/>
        <v>0</v>
      </c>
      <c r="L36" s="40"/>
      <c r="M36" s="40">
        <f t="shared" si="5"/>
        <v>0</v>
      </c>
      <c r="N36" s="40"/>
      <c r="O36" s="40">
        <f t="shared" si="6"/>
        <v>0</v>
      </c>
      <c r="P36" s="40"/>
      <c r="Q36" s="40">
        <f t="shared" si="7"/>
        <v>0</v>
      </c>
      <c r="R36" s="40"/>
      <c r="S36" s="40">
        <f t="shared" si="8"/>
        <v>0</v>
      </c>
      <c r="T36" s="40"/>
      <c r="U36" s="40">
        <f t="shared" si="9"/>
        <v>0</v>
      </c>
      <c r="V36" s="40"/>
      <c r="W36" s="40">
        <f t="shared" si="10"/>
        <v>0</v>
      </c>
      <c r="X36" s="40"/>
      <c r="Y36" s="40">
        <f t="shared" si="11"/>
        <v>0</v>
      </c>
      <c r="Z36" s="40"/>
      <c r="AA36" s="40">
        <f t="shared" si="12"/>
        <v>0</v>
      </c>
      <c r="AB36" s="40"/>
      <c r="AC36" s="40">
        <f t="shared" si="13"/>
        <v>0</v>
      </c>
      <c r="AD36" s="40"/>
      <c r="AE36" s="40">
        <f t="shared" si="14"/>
        <v>0</v>
      </c>
      <c r="AF36" s="40"/>
      <c r="AG36" s="40">
        <f t="shared" si="15"/>
        <v>0</v>
      </c>
      <c r="AH36" s="40"/>
      <c r="AI36" s="40">
        <f t="shared" si="16"/>
        <v>0</v>
      </c>
      <c r="AJ36" s="40"/>
      <c r="AK36" s="40">
        <f t="shared" ref="AK36:AK67" si="17">L36*AJ36</f>
        <v>0</v>
      </c>
    </row>
    <row r="37" spans="1:37" ht="15.6">
      <c r="A37" s="46" t="s">
        <v>74</v>
      </c>
      <c r="B37" s="15"/>
      <c r="C37" s="22"/>
      <c r="D37" s="310"/>
      <c r="E37" s="3">
        <f t="shared" si="0"/>
        <v>0</v>
      </c>
      <c r="F37" s="40"/>
      <c r="G37" s="40">
        <f t="shared" si="2"/>
        <v>0</v>
      </c>
      <c r="H37" s="40"/>
      <c r="I37" s="40">
        <f t="shared" si="3"/>
        <v>0</v>
      </c>
      <c r="J37" s="40"/>
      <c r="K37" s="40">
        <f t="shared" si="4"/>
        <v>0</v>
      </c>
      <c r="L37" s="40"/>
      <c r="M37" s="40">
        <f t="shared" si="5"/>
        <v>0</v>
      </c>
      <c r="N37" s="40"/>
      <c r="O37" s="40">
        <f t="shared" si="6"/>
        <v>0</v>
      </c>
      <c r="P37" s="40"/>
      <c r="Q37" s="40">
        <f t="shared" si="7"/>
        <v>0</v>
      </c>
      <c r="R37" s="40"/>
      <c r="S37" s="40">
        <f t="shared" si="8"/>
        <v>0</v>
      </c>
      <c r="T37" s="40"/>
      <c r="U37" s="40">
        <f t="shared" si="9"/>
        <v>0</v>
      </c>
      <c r="V37" s="40"/>
      <c r="W37" s="40">
        <f t="shared" si="10"/>
        <v>0</v>
      </c>
      <c r="X37" s="40"/>
      <c r="Y37" s="40">
        <f t="shared" si="11"/>
        <v>0</v>
      </c>
      <c r="Z37" s="40"/>
      <c r="AA37" s="40">
        <f t="shared" si="12"/>
        <v>0</v>
      </c>
      <c r="AB37" s="40"/>
      <c r="AC37" s="40">
        <f t="shared" si="13"/>
        <v>0</v>
      </c>
      <c r="AD37" s="40"/>
      <c r="AE37" s="40">
        <f t="shared" si="14"/>
        <v>0</v>
      </c>
      <c r="AF37" s="40"/>
      <c r="AG37" s="40">
        <f t="shared" si="15"/>
        <v>0</v>
      </c>
      <c r="AH37" s="40"/>
      <c r="AI37" s="40">
        <f t="shared" si="16"/>
        <v>0</v>
      </c>
      <c r="AJ37" s="40"/>
      <c r="AK37" s="40">
        <f t="shared" si="17"/>
        <v>0</v>
      </c>
    </row>
    <row r="38" spans="1:37" ht="62.4">
      <c r="A38" s="122" t="s">
        <v>179</v>
      </c>
      <c r="B38" s="15"/>
      <c r="C38" s="22"/>
      <c r="D38" s="310"/>
      <c r="E38" s="3">
        <f t="shared" si="0"/>
        <v>0</v>
      </c>
      <c r="F38" s="40"/>
      <c r="G38" s="40">
        <f t="shared" si="2"/>
        <v>0</v>
      </c>
      <c r="H38" s="40"/>
      <c r="I38" s="40">
        <f t="shared" si="3"/>
        <v>0</v>
      </c>
      <c r="J38" s="40"/>
      <c r="K38" s="40">
        <f t="shared" si="4"/>
        <v>0</v>
      </c>
      <c r="L38" s="40"/>
      <c r="M38" s="40">
        <f t="shared" si="5"/>
        <v>0</v>
      </c>
      <c r="N38" s="40"/>
      <c r="O38" s="40">
        <f t="shared" si="6"/>
        <v>0</v>
      </c>
      <c r="P38" s="40"/>
      <c r="Q38" s="40">
        <f t="shared" si="7"/>
        <v>0</v>
      </c>
      <c r="R38" s="40"/>
      <c r="S38" s="40">
        <f t="shared" si="8"/>
        <v>0</v>
      </c>
      <c r="T38" s="40"/>
      <c r="U38" s="40">
        <f t="shared" si="9"/>
        <v>0</v>
      </c>
      <c r="V38" s="40"/>
      <c r="W38" s="40">
        <f t="shared" si="10"/>
        <v>0</v>
      </c>
      <c r="X38" s="40"/>
      <c r="Y38" s="40">
        <f t="shared" si="11"/>
        <v>0</v>
      </c>
      <c r="Z38" s="40"/>
      <c r="AA38" s="40">
        <f t="shared" si="12"/>
        <v>0</v>
      </c>
      <c r="AB38" s="40"/>
      <c r="AC38" s="40">
        <f t="shared" si="13"/>
        <v>0</v>
      </c>
      <c r="AD38" s="40"/>
      <c r="AE38" s="40">
        <f t="shared" si="14"/>
        <v>0</v>
      </c>
      <c r="AF38" s="40"/>
      <c r="AG38" s="40">
        <f t="shared" si="15"/>
        <v>0</v>
      </c>
      <c r="AH38" s="40"/>
      <c r="AI38" s="40">
        <f t="shared" si="16"/>
        <v>0</v>
      </c>
      <c r="AJ38" s="40"/>
      <c r="AK38" s="40">
        <f t="shared" si="17"/>
        <v>0</v>
      </c>
    </row>
    <row r="39" spans="1:37" ht="78">
      <c r="A39" s="122" t="s">
        <v>181</v>
      </c>
      <c r="B39" s="12"/>
      <c r="C39" s="14"/>
      <c r="D39" s="310"/>
      <c r="E39" s="3">
        <f t="shared" si="0"/>
        <v>0</v>
      </c>
      <c r="F39" s="40"/>
      <c r="G39" s="40">
        <f t="shared" si="2"/>
        <v>0</v>
      </c>
      <c r="H39" s="40"/>
      <c r="I39" s="40">
        <f t="shared" si="3"/>
        <v>0</v>
      </c>
      <c r="J39" s="40"/>
      <c r="K39" s="40">
        <f t="shared" si="4"/>
        <v>0</v>
      </c>
      <c r="L39" s="40"/>
      <c r="M39" s="40">
        <f t="shared" si="5"/>
        <v>0</v>
      </c>
      <c r="N39" s="40"/>
      <c r="O39" s="40">
        <f t="shared" si="6"/>
        <v>0</v>
      </c>
      <c r="P39" s="40"/>
      <c r="Q39" s="40">
        <f t="shared" si="7"/>
        <v>0</v>
      </c>
      <c r="R39" s="40"/>
      <c r="S39" s="40">
        <f t="shared" si="8"/>
        <v>0</v>
      </c>
      <c r="T39" s="40"/>
      <c r="U39" s="40">
        <f t="shared" si="9"/>
        <v>0</v>
      </c>
      <c r="V39" s="40"/>
      <c r="W39" s="40">
        <f t="shared" si="10"/>
        <v>0</v>
      </c>
      <c r="X39" s="40"/>
      <c r="Y39" s="40">
        <f t="shared" si="11"/>
        <v>0</v>
      </c>
      <c r="Z39" s="40"/>
      <c r="AA39" s="40">
        <f t="shared" si="12"/>
        <v>0</v>
      </c>
      <c r="AB39" s="40"/>
      <c r="AC39" s="40">
        <f t="shared" si="13"/>
        <v>0</v>
      </c>
      <c r="AD39" s="40"/>
      <c r="AE39" s="40">
        <f t="shared" si="14"/>
        <v>0</v>
      </c>
      <c r="AF39" s="40"/>
      <c r="AG39" s="40">
        <f t="shared" si="15"/>
        <v>0</v>
      </c>
      <c r="AH39" s="40"/>
      <c r="AI39" s="40">
        <f t="shared" si="16"/>
        <v>0</v>
      </c>
      <c r="AJ39" s="40"/>
      <c r="AK39" s="40">
        <f t="shared" si="17"/>
        <v>0</v>
      </c>
    </row>
    <row r="40" spans="1:37" ht="62.4">
      <c r="A40" s="122" t="s">
        <v>182</v>
      </c>
      <c r="B40" s="1"/>
      <c r="C40" s="28"/>
      <c r="D40" s="310"/>
      <c r="E40" s="3">
        <f t="shared" si="0"/>
        <v>0</v>
      </c>
      <c r="F40" s="40"/>
      <c r="G40" s="40">
        <f t="shared" si="2"/>
        <v>0</v>
      </c>
      <c r="H40" s="40"/>
      <c r="I40" s="40">
        <f t="shared" si="3"/>
        <v>0</v>
      </c>
      <c r="J40" s="40"/>
      <c r="K40" s="40">
        <f t="shared" si="4"/>
        <v>0</v>
      </c>
      <c r="L40" s="40"/>
      <c r="M40" s="40">
        <f t="shared" si="5"/>
        <v>0</v>
      </c>
      <c r="N40" s="40"/>
      <c r="O40" s="40">
        <f t="shared" si="6"/>
        <v>0</v>
      </c>
      <c r="P40" s="40"/>
      <c r="Q40" s="40">
        <f t="shared" si="7"/>
        <v>0</v>
      </c>
      <c r="R40" s="40"/>
      <c r="S40" s="40">
        <f t="shared" si="8"/>
        <v>0</v>
      </c>
      <c r="T40" s="40"/>
      <c r="U40" s="40">
        <f t="shared" si="9"/>
        <v>0</v>
      </c>
      <c r="V40" s="40"/>
      <c r="W40" s="40">
        <f t="shared" si="10"/>
        <v>0</v>
      </c>
      <c r="X40" s="40"/>
      <c r="Y40" s="40">
        <f t="shared" si="11"/>
        <v>0</v>
      </c>
      <c r="Z40" s="40"/>
      <c r="AA40" s="40">
        <f t="shared" si="12"/>
        <v>0</v>
      </c>
      <c r="AB40" s="40"/>
      <c r="AC40" s="40">
        <f t="shared" si="13"/>
        <v>0</v>
      </c>
      <c r="AD40" s="40"/>
      <c r="AE40" s="40">
        <f t="shared" si="14"/>
        <v>0</v>
      </c>
      <c r="AF40" s="40"/>
      <c r="AG40" s="40">
        <f t="shared" si="15"/>
        <v>0</v>
      </c>
      <c r="AH40" s="40"/>
      <c r="AI40" s="40">
        <f t="shared" si="16"/>
        <v>0</v>
      </c>
      <c r="AJ40" s="40"/>
      <c r="AK40" s="40">
        <f t="shared" si="17"/>
        <v>0</v>
      </c>
    </row>
    <row r="41" spans="1:37" ht="62.4">
      <c r="A41" s="50" t="s">
        <v>183</v>
      </c>
      <c r="B41" s="15"/>
      <c r="C41" s="22"/>
      <c r="D41" s="311"/>
      <c r="E41" s="3">
        <f t="shared" si="0"/>
        <v>0</v>
      </c>
      <c r="F41" s="40"/>
      <c r="G41" s="40">
        <f t="shared" si="2"/>
        <v>0</v>
      </c>
      <c r="H41" s="40"/>
      <c r="I41" s="40">
        <f t="shared" si="3"/>
        <v>0</v>
      </c>
      <c r="J41" s="40"/>
      <c r="K41" s="40">
        <f t="shared" si="4"/>
        <v>0</v>
      </c>
      <c r="L41" s="40"/>
      <c r="M41" s="40">
        <f t="shared" si="5"/>
        <v>0</v>
      </c>
      <c r="N41" s="40"/>
      <c r="O41" s="40">
        <f t="shared" si="6"/>
        <v>0</v>
      </c>
      <c r="P41" s="40"/>
      <c r="Q41" s="40">
        <f t="shared" si="7"/>
        <v>0</v>
      </c>
      <c r="R41" s="40"/>
      <c r="S41" s="40">
        <f t="shared" si="8"/>
        <v>0</v>
      </c>
      <c r="T41" s="40"/>
      <c r="U41" s="40">
        <f t="shared" si="9"/>
        <v>0</v>
      </c>
      <c r="V41" s="40"/>
      <c r="W41" s="40">
        <f t="shared" si="10"/>
        <v>0</v>
      </c>
      <c r="X41" s="40"/>
      <c r="Y41" s="40">
        <f t="shared" si="11"/>
        <v>0</v>
      </c>
      <c r="Z41" s="40"/>
      <c r="AA41" s="40">
        <f t="shared" si="12"/>
        <v>0</v>
      </c>
      <c r="AB41" s="40"/>
      <c r="AC41" s="40">
        <f t="shared" si="13"/>
        <v>0</v>
      </c>
      <c r="AD41" s="40"/>
      <c r="AE41" s="40">
        <f t="shared" si="14"/>
        <v>0</v>
      </c>
      <c r="AF41" s="40"/>
      <c r="AG41" s="40">
        <f t="shared" si="15"/>
        <v>0</v>
      </c>
      <c r="AH41" s="40"/>
      <c r="AI41" s="40">
        <f t="shared" si="16"/>
        <v>0</v>
      </c>
      <c r="AJ41" s="40"/>
      <c r="AK41" s="40">
        <f t="shared" si="17"/>
        <v>0</v>
      </c>
    </row>
    <row r="42" spans="1:37" ht="109.2">
      <c r="A42" s="46" t="s">
        <v>186</v>
      </c>
      <c r="B42" s="15"/>
      <c r="C42" s="32"/>
      <c r="D42" s="310"/>
      <c r="E42" s="3">
        <f t="shared" si="0"/>
        <v>0</v>
      </c>
      <c r="F42" s="40"/>
      <c r="G42" s="40">
        <f t="shared" si="2"/>
        <v>0</v>
      </c>
      <c r="H42" s="40"/>
      <c r="I42" s="40">
        <f t="shared" si="3"/>
        <v>0</v>
      </c>
      <c r="J42" s="40"/>
      <c r="K42" s="40">
        <f t="shared" si="4"/>
        <v>0</v>
      </c>
      <c r="L42" s="40"/>
      <c r="M42" s="40">
        <f t="shared" si="5"/>
        <v>0</v>
      </c>
      <c r="N42" s="40"/>
      <c r="O42" s="40">
        <f t="shared" si="6"/>
        <v>0</v>
      </c>
      <c r="P42" s="40"/>
      <c r="Q42" s="40">
        <f t="shared" si="7"/>
        <v>0</v>
      </c>
      <c r="R42" s="40"/>
      <c r="S42" s="40">
        <f t="shared" si="8"/>
        <v>0</v>
      </c>
      <c r="T42" s="40"/>
      <c r="U42" s="40">
        <f t="shared" si="9"/>
        <v>0</v>
      </c>
      <c r="V42" s="40"/>
      <c r="W42" s="40">
        <f t="shared" si="10"/>
        <v>0</v>
      </c>
      <c r="X42" s="40"/>
      <c r="Y42" s="40">
        <f t="shared" si="11"/>
        <v>0</v>
      </c>
      <c r="Z42" s="40"/>
      <c r="AA42" s="40">
        <f t="shared" si="12"/>
        <v>0</v>
      </c>
      <c r="AB42" s="40"/>
      <c r="AC42" s="40">
        <f t="shared" si="13"/>
        <v>0</v>
      </c>
      <c r="AD42" s="40"/>
      <c r="AE42" s="40">
        <f t="shared" si="14"/>
        <v>0</v>
      </c>
      <c r="AF42" s="40"/>
      <c r="AG42" s="40">
        <f t="shared" si="15"/>
        <v>0</v>
      </c>
      <c r="AH42" s="40"/>
      <c r="AI42" s="40">
        <f t="shared" si="16"/>
        <v>0</v>
      </c>
      <c r="AJ42" s="40"/>
      <c r="AK42" s="40">
        <f t="shared" si="17"/>
        <v>0</v>
      </c>
    </row>
    <row r="43" spans="1:37" ht="15.6">
      <c r="A43" s="50" t="s">
        <v>188</v>
      </c>
      <c r="B43" s="15"/>
      <c r="C43" s="22"/>
      <c r="D43" s="310"/>
      <c r="E43" s="3">
        <f t="shared" si="0"/>
        <v>0</v>
      </c>
      <c r="F43" s="40"/>
      <c r="G43" s="40">
        <f t="shared" si="2"/>
        <v>0</v>
      </c>
      <c r="H43" s="40"/>
      <c r="I43" s="40">
        <f t="shared" si="3"/>
        <v>0</v>
      </c>
      <c r="J43" s="40"/>
      <c r="K43" s="40">
        <f t="shared" si="4"/>
        <v>0</v>
      </c>
      <c r="L43" s="40"/>
      <c r="M43" s="40">
        <f t="shared" si="5"/>
        <v>0</v>
      </c>
      <c r="N43" s="40"/>
      <c r="O43" s="40">
        <f t="shared" si="6"/>
        <v>0</v>
      </c>
      <c r="P43" s="40"/>
      <c r="Q43" s="40">
        <f t="shared" si="7"/>
        <v>0</v>
      </c>
      <c r="R43" s="40"/>
      <c r="S43" s="40">
        <f t="shared" si="8"/>
        <v>0</v>
      </c>
      <c r="T43" s="40"/>
      <c r="U43" s="40">
        <f t="shared" si="9"/>
        <v>0</v>
      </c>
      <c r="V43" s="40"/>
      <c r="W43" s="40">
        <f t="shared" si="10"/>
        <v>0</v>
      </c>
      <c r="X43" s="40"/>
      <c r="Y43" s="40">
        <f t="shared" si="11"/>
        <v>0</v>
      </c>
      <c r="Z43" s="40"/>
      <c r="AA43" s="40">
        <f t="shared" si="12"/>
        <v>0</v>
      </c>
      <c r="AB43" s="40"/>
      <c r="AC43" s="40">
        <f t="shared" si="13"/>
        <v>0</v>
      </c>
      <c r="AD43" s="40"/>
      <c r="AE43" s="40">
        <f t="shared" si="14"/>
        <v>0</v>
      </c>
      <c r="AF43" s="40"/>
      <c r="AG43" s="40">
        <f t="shared" si="15"/>
        <v>0</v>
      </c>
      <c r="AH43" s="40"/>
      <c r="AI43" s="40">
        <f t="shared" si="16"/>
        <v>0</v>
      </c>
      <c r="AJ43" s="40"/>
      <c r="AK43" s="40">
        <f t="shared" si="17"/>
        <v>0</v>
      </c>
    </row>
    <row r="44" spans="1:37" ht="15.6">
      <c r="A44" s="91" t="s">
        <v>75</v>
      </c>
      <c r="B44" s="15"/>
      <c r="C44" s="22"/>
      <c r="D44" s="310"/>
      <c r="E44" s="3">
        <f t="shared" si="0"/>
        <v>0</v>
      </c>
      <c r="F44" s="40"/>
      <c r="G44" s="40">
        <f t="shared" si="2"/>
        <v>0</v>
      </c>
      <c r="H44" s="40"/>
      <c r="I44" s="40">
        <f t="shared" si="3"/>
        <v>0</v>
      </c>
      <c r="J44" s="40"/>
      <c r="K44" s="40">
        <f t="shared" si="4"/>
        <v>0</v>
      </c>
      <c r="L44" s="40"/>
      <c r="M44" s="40">
        <f t="shared" si="5"/>
        <v>0</v>
      </c>
      <c r="N44" s="40"/>
      <c r="O44" s="40">
        <f t="shared" si="6"/>
        <v>0</v>
      </c>
      <c r="P44" s="40"/>
      <c r="Q44" s="40">
        <f t="shared" si="7"/>
        <v>0</v>
      </c>
      <c r="R44" s="40"/>
      <c r="S44" s="40">
        <f t="shared" si="8"/>
        <v>0</v>
      </c>
      <c r="T44" s="40"/>
      <c r="U44" s="40">
        <f t="shared" si="9"/>
        <v>0</v>
      </c>
      <c r="V44" s="40"/>
      <c r="W44" s="40">
        <f t="shared" si="10"/>
        <v>0</v>
      </c>
      <c r="X44" s="40"/>
      <c r="Y44" s="40">
        <f t="shared" si="11"/>
        <v>0</v>
      </c>
      <c r="Z44" s="40"/>
      <c r="AA44" s="40">
        <f t="shared" si="12"/>
        <v>0</v>
      </c>
      <c r="AB44" s="40"/>
      <c r="AC44" s="40">
        <f t="shared" si="13"/>
        <v>0</v>
      </c>
      <c r="AD44" s="40"/>
      <c r="AE44" s="40">
        <f t="shared" si="14"/>
        <v>0</v>
      </c>
      <c r="AF44" s="40"/>
      <c r="AG44" s="40">
        <f t="shared" si="15"/>
        <v>0</v>
      </c>
      <c r="AH44" s="40"/>
      <c r="AI44" s="40">
        <f t="shared" si="16"/>
        <v>0</v>
      </c>
      <c r="AJ44" s="40"/>
      <c r="AK44" s="40">
        <f t="shared" si="17"/>
        <v>0</v>
      </c>
    </row>
    <row r="45" spans="1:37" ht="62.4">
      <c r="A45" s="127" t="s">
        <v>76</v>
      </c>
      <c r="B45" s="15"/>
      <c r="C45" s="22"/>
      <c r="D45" s="310"/>
      <c r="E45" s="3">
        <f t="shared" si="0"/>
        <v>0</v>
      </c>
      <c r="F45" s="40"/>
      <c r="G45" s="40">
        <f t="shared" si="2"/>
        <v>0</v>
      </c>
      <c r="H45" s="40"/>
      <c r="I45" s="40">
        <f t="shared" si="3"/>
        <v>0</v>
      </c>
      <c r="J45" s="40"/>
      <c r="K45" s="40">
        <f t="shared" si="4"/>
        <v>0</v>
      </c>
      <c r="L45" s="40"/>
      <c r="M45" s="40">
        <f t="shared" si="5"/>
        <v>0</v>
      </c>
      <c r="N45" s="40"/>
      <c r="O45" s="40">
        <f t="shared" si="6"/>
        <v>0</v>
      </c>
      <c r="P45" s="40"/>
      <c r="Q45" s="40">
        <f t="shared" si="7"/>
        <v>0</v>
      </c>
      <c r="R45" s="40"/>
      <c r="S45" s="40">
        <f t="shared" si="8"/>
        <v>0</v>
      </c>
      <c r="T45" s="40"/>
      <c r="U45" s="40">
        <f t="shared" si="9"/>
        <v>0</v>
      </c>
      <c r="V45" s="40"/>
      <c r="W45" s="40">
        <f t="shared" si="10"/>
        <v>0</v>
      </c>
      <c r="X45" s="40"/>
      <c r="Y45" s="40">
        <f t="shared" si="11"/>
        <v>0</v>
      </c>
      <c r="Z45" s="40"/>
      <c r="AA45" s="40">
        <f t="shared" si="12"/>
        <v>0</v>
      </c>
      <c r="AB45" s="40"/>
      <c r="AC45" s="40">
        <f t="shared" si="13"/>
        <v>0</v>
      </c>
      <c r="AD45" s="40"/>
      <c r="AE45" s="40">
        <f t="shared" si="14"/>
        <v>0</v>
      </c>
      <c r="AF45" s="40"/>
      <c r="AG45" s="40">
        <f t="shared" si="15"/>
        <v>0</v>
      </c>
      <c r="AH45" s="40"/>
      <c r="AI45" s="40">
        <f t="shared" si="16"/>
        <v>0</v>
      </c>
      <c r="AJ45" s="40"/>
      <c r="AK45" s="40">
        <f t="shared" si="17"/>
        <v>0</v>
      </c>
    </row>
    <row r="46" spans="1:37" ht="31.2">
      <c r="A46" s="127" t="s">
        <v>192</v>
      </c>
      <c r="B46" s="15"/>
      <c r="C46" s="22"/>
      <c r="D46" s="310"/>
      <c r="E46" s="3">
        <f t="shared" si="0"/>
        <v>0</v>
      </c>
      <c r="F46" s="40"/>
      <c r="G46" s="40">
        <f t="shared" si="2"/>
        <v>0</v>
      </c>
      <c r="H46" s="40"/>
      <c r="I46" s="40">
        <f t="shared" si="3"/>
        <v>0</v>
      </c>
      <c r="J46" s="40"/>
      <c r="K46" s="40">
        <f t="shared" si="4"/>
        <v>0</v>
      </c>
      <c r="L46" s="40"/>
      <c r="M46" s="40">
        <f t="shared" si="5"/>
        <v>0</v>
      </c>
      <c r="N46" s="40"/>
      <c r="O46" s="40">
        <f t="shared" si="6"/>
        <v>0</v>
      </c>
      <c r="P46" s="40"/>
      <c r="Q46" s="40">
        <f t="shared" si="7"/>
        <v>0</v>
      </c>
      <c r="R46" s="40"/>
      <c r="S46" s="40">
        <f t="shared" si="8"/>
        <v>0</v>
      </c>
      <c r="T46" s="40"/>
      <c r="U46" s="40">
        <f t="shared" si="9"/>
        <v>0</v>
      </c>
      <c r="V46" s="40"/>
      <c r="W46" s="40">
        <f t="shared" si="10"/>
        <v>0</v>
      </c>
      <c r="X46" s="40"/>
      <c r="Y46" s="40">
        <f t="shared" si="11"/>
        <v>0</v>
      </c>
      <c r="Z46" s="40"/>
      <c r="AA46" s="40">
        <f t="shared" si="12"/>
        <v>0</v>
      </c>
      <c r="AB46" s="40"/>
      <c r="AC46" s="40">
        <f t="shared" si="13"/>
        <v>0</v>
      </c>
      <c r="AD46" s="40"/>
      <c r="AE46" s="40">
        <f t="shared" si="14"/>
        <v>0</v>
      </c>
      <c r="AF46" s="40"/>
      <c r="AG46" s="40">
        <f t="shared" si="15"/>
        <v>0</v>
      </c>
      <c r="AH46" s="40"/>
      <c r="AI46" s="40">
        <f t="shared" si="16"/>
        <v>0</v>
      </c>
      <c r="AJ46" s="40"/>
      <c r="AK46" s="40">
        <f t="shared" si="17"/>
        <v>0</v>
      </c>
    </row>
    <row r="47" spans="1:37" ht="62.4">
      <c r="A47" s="46" t="s">
        <v>194</v>
      </c>
      <c r="B47" s="27"/>
      <c r="C47" s="30"/>
      <c r="D47" s="312"/>
      <c r="E47" s="3">
        <f t="shared" si="0"/>
        <v>0</v>
      </c>
      <c r="F47" s="40"/>
      <c r="G47" s="40">
        <f t="shared" si="2"/>
        <v>0</v>
      </c>
      <c r="H47" s="40"/>
      <c r="I47" s="40">
        <f t="shared" si="3"/>
        <v>0</v>
      </c>
      <c r="J47" s="40"/>
      <c r="K47" s="40">
        <f t="shared" si="4"/>
        <v>0</v>
      </c>
      <c r="L47" s="40"/>
      <c r="M47" s="40">
        <f t="shared" si="5"/>
        <v>0</v>
      </c>
      <c r="N47" s="40"/>
      <c r="O47" s="40">
        <f t="shared" si="6"/>
        <v>0</v>
      </c>
      <c r="P47" s="40"/>
      <c r="Q47" s="40">
        <f t="shared" si="7"/>
        <v>0</v>
      </c>
      <c r="R47" s="40"/>
      <c r="S47" s="40">
        <f t="shared" si="8"/>
        <v>0</v>
      </c>
      <c r="T47" s="40"/>
      <c r="U47" s="40">
        <f t="shared" si="9"/>
        <v>0</v>
      </c>
      <c r="V47" s="40"/>
      <c r="W47" s="40">
        <f t="shared" si="10"/>
        <v>0</v>
      </c>
      <c r="X47" s="40"/>
      <c r="Y47" s="40">
        <f t="shared" si="11"/>
        <v>0</v>
      </c>
      <c r="Z47" s="40"/>
      <c r="AA47" s="40">
        <f t="shared" si="12"/>
        <v>0</v>
      </c>
      <c r="AB47" s="40"/>
      <c r="AC47" s="40">
        <f t="shared" si="13"/>
        <v>0</v>
      </c>
      <c r="AD47" s="40"/>
      <c r="AE47" s="40">
        <f t="shared" si="14"/>
        <v>0</v>
      </c>
      <c r="AF47" s="40"/>
      <c r="AG47" s="40">
        <f t="shared" si="15"/>
        <v>0</v>
      </c>
      <c r="AH47" s="40"/>
      <c r="AI47" s="40">
        <f t="shared" si="16"/>
        <v>0</v>
      </c>
      <c r="AJ47" s="40"/>
      <c r="AK47" s="40">
        <f t="shared" si="17"/>
        <v>0</v>
      </c>
    </row>
    <row r="48" spans="1:37" ht="31.2">
      <c r="A48" s="46" t="s">
        <v>623</v>
      </c>
      <c r="B48" s="15"/>
      <c r="C48" s="22"/>
      <c r="D48" s="310"/>
      <c r="E48" s="3">
        <f t="shared" si="0"/>
        <v>0</v>
      </c>
      <c r="F48" s="40"/>
      <c r="G48" s="40">
        <f t="shared" si="2"/>
        <v>0</v>
      </c>
      <c r="H48" s="40"/>
      <c r="I48" s="40">
        <f t="shared" si="3"/>
        <v>0</v>
      </c>
      <c r="J48" s="40"/>
      <c r="K48" s="40">
        <f t="shared" si="4"/>
        <v>0</v>
      </c>
      <c r="L48" s="40"/>
      <c r="M48" s="40">
        <f t="shared" si="5"/>
        <v>0</v>
      </c>
      <c r="N48" s="40"/>
      <c r="O48" s="40">
        <f t="shared" si="6"/>
        <v>0</v>
      </c>
      <c r="P48" s="40"/>
      <c r="Q48" s="40">
        <f t="shared" si="7"/>
        <v>0</v>
      </c>
      <c r="R48" s="40"/>
      <c r="S48" s="40">
        <f t="shared" si="8"/>
        <v>0</v>
      </c>
      <c r="T48" s="40"/>
      <c r="U48" s="40">
        <f t="shared" si="9"/>
        <v>0</v>
      </c>
      <c r="V48" s="40"/>
      <c r="W48" s="40">
        <f t="shared" si="10"/>
        <v>0</v>
      </c>
      <c r="X48" s="40"/>
      <c r="Y48" s="40">
        <f t="shared" si="11"/>
        <v>0</v>
      </c>
      <c r="Z48" s="40"/>
      <c r="AA48" s="40">
        <f t="shared" si="12"/>
        <v>0</v>
      </c>
      <c r="AB48" s="40"/>
      <c r="AC48" s="40">
        <f t="shared" si="13"/>
        <v>0</v>
      </c>
      <c r="AD48" s="40"/>
      <c r="AE48" s="40">
        <f t="shared" si="14"/>
        <v>0</v>
      </c>
      <c r="AF48" s="40"/>
      <c r="AG48" s="40">
        <f t="shared" si="15"/>
        <v>0</v>
      </c>
      <c r="AH48" s="40"/>
      <c r="AI48" s="40">
        <f t="shared" si="16"/>
        <v>0</v>
      </c>
      <c r="AJ48" s="40"/>
      <c r="AK48" s="40">
        <f t="shared" si="17"/>
        <v>0</v>
      </c>
    </row>
    <row r="49" spans="1:37" ht="31.2">
      <c r="A49" s="122" t="s">
        <v>100</v>
      </c>
      <c r="B49" s="15"/>
      <c r="C49" s="22"/>
      <c r="D49" s="310"/>
      <c r="E49" s="3">
        <f t="shared" si="0"/>
        <v>0</v>
      </c>
      <c r="F49" s="40"/>
      <c r="G49" s="40">
        <f t="shared" si="2"/>
        <v>0</v>
      </c>
      <c r="H49" s="40"/>
      <c r="I49" s="40">
        <f t="shared" si="3"/>
        <v>0</v>
      </c>
      <c r="J49" s="40"/>
      <c r="K49" s="40">
        <f t="shared" si="4"/>
        <v>0</v>
      </c>
      <c r="L49" s="40"/>
      <c r="M49" s="40">
        <f t="shared" si="5"/>
        <v>0</v>
      </c>
      <c r="N49" s="40"/>
      <c r="O49" s="40">
        <f t="shared" si="6"/>
        <v>0</v>
      </c>
      <c r="P49" s="40"/>
      <c r="Q49" s="40">
        <f t="shared" si="7"/>
        <v>0</v>
      </c>
      <c r="R49" s="40"/>
      <c r="S49" s="40">
        <f t="shared" si="8"/>
        <v>0</v>
      </c>
      <c r="T49" s="40"/>
      <c r="U49" s="40">
        <f t="shared" si="9"/>
        <v>0</v>
      </c>
      <c r="V49" s="40"/>
      <c r="W49" s="40">
        <f t="shared" si="10"/>
        <v>0</v>
      </c>
      <c r="X49" s="40"/>
      <c r="Y49" s="40">
        <f t="shared" si="11"/>
        <v>0</v>
      </c>
      <c r="Z49" s="40"/>
      <c r="AA49" s="40">
        <f t="shared" si="12"/>
        <v>0</v>
      </c>
      <c r="AB49" s="40"/>
      <c r="AC49" s="40">
        <f t="shared" si="13"/>
        <v>0</v>
      </c>
      <c r="AD49" s="40"/>
      <c r="AE49" s="40">
        <f t="shared" si="14"/>
        <v>0</v>
      </c>
      <c r="AF49" s="40"/>
      <c r="AG49" s="40">
        <f t="shared" si="15"/>
        <v>0</v>
      </c>
      <c r="AH49" s="40"/>
      <c r="AI49" s="40">
        <f t="shared" si="16"/>
        <v>0</v>
      </c>
      <c r="AJ49" s="40"/>
      <c r="AK49" s="40">
        <f t="shared" si="17"/>
        <v>0</v>
      </c>
    </row>
    <row r="50" spans="1:37" ht="31.2">
      <c r="A50" s="122" t="s">
        <v>101</v>
      </c>
      <c r="B50" s="15"/>
      <c r="C50" s="22"/>
      <c r="D50" s="310"/>
      <c r="E50" s="3">
        <f t="shared" si="0"/>
        <v>0</v>
      </c>
      <c r="F50" s="40"/>
      <c r="G50" s="40">
        <f t="shared" si="2"/>
        <v>0</v>
      </c>
      <c r="H50" s="40"/>
      <c r="I50" s="40">
        <f t="shared" si="3"/>
        <v>0</v>
      </c>
      <c r="J50" s="40"/>
      <c r="K50" s="40">
        <f t="shared" si="4"/>
        <v>0</v>
      </c>
      <c r="L50" s="40"/>
      <c r="M50" s="40">
        <f t="shared" si="5"/>
        <v>0</v>
      </c>
      <c r="N50" s="40"/>
      <c r="O50" s="40">
        <f t="shared" si="6"/>
        <v>0</v>
      </c>
      <c r="P50" s="40"/>
      <c r="Q50" s="40">
        <f t="shared" si="7"/>
        <v>0</v>
      </c>
      <c r="R50" s="40"/>
      <c r="S50" s="40">
        <f t="shared" si="8"/>
        <v>0</v>
      </c>
      <c r="T50" s="40"/>
      <c r="U50" s="40">
        <f t="shared" si="9"/>
        <v>0</v>
      </c>
      <c r="V50" s="40"/>
      <c r="W50" s="40">
        <f t="shared" si="10"/>
        <v>0</v>
      </c>
      <c r="X50" s="40"/>
      <c r="Y50" s="40">
        <f t="shared" si="11"/>
        <v>0</v>
      </c>
      <c r="Z50" s="40"/>
      <c r="AA50" s="40">
        <f t="shared" si="12"/>
        <v>0</v>
      </c>
      <c r="AB50" s="40"/>
      <c r="AC50" s="40">
        <f t="shared" si="13"/>
        <v>0</v>
      </c>
      <c r="AD50" s="40"/>
      <c r="AE50" s="40">
        <f t="shared" si="14"/>
        <v>0</v>
      </c>
      <c r="AF50" s="40"/>
      <c r="AG50" s="40">
        <f t="shared" si="15"/>
        <v>0</v>
      </c>
      <c r="AH50" s="40"/>
      <c r="AI50" s="40">
        <f t="shared" si="16"/>
        <v>0</v>
      </c>
      <c r="AJ50" s="40"/>
      <c r="AK50" s="40">
        <f t="shared" si="17"/>
        <v>0</v>
      </c>
    </row>
    <row r="51" spans="1:37" ht="31.2">
      <c r="A51" s="122" t="s">
        <v>200</v>
      </c>
      <c r="B51" s="5"/>
      <c r="C51" s="2"/>
      <c r="D51" s="310"/>
      <c r="E51" s="3">
        <f t="shared" si="0"/>
        <v>0</v>
      </c>
      <c r="F51" s="40"/>
      <c r="G51" s="40">
        <f t="shared" si="2"/>
        <v>0</v>
      </c>
      <c r="H51" s="40"/>
      <c r="I51" s="40">
        <f t="shared" si="3"/>
        <v>0</v>
      </c>
      <c r="J51" s="40"/>
      <c r="K51" s="40">
        <f t="shared" si="4"/>
        <v>0</v>
      </c>
      <c r="L51" s="40"/>
      <c r="M51" s="40">
        <f t="shared" si="5"/>
        <v>0</v>
      </c>
      <c r="N51" s="40"/>
      <c r="O51" s="40">
        <f t="shared" si="6"/>
        <v>0</v>
      </c>
      <c r="P51" s="40"/>
      <c r="Q51" s="40">
        <f t="shared" si="7"/>
        <v>0</v>
      </c>
      <c r="R51" s="40"/>
      <c r="S51" s="40">
        <f t="shared" si="8"/>
        <v>0</v>
      </c>
      <c r="T51" s="40"/>
      <c r="U51" s="40">
        <f t="shared" si="9"/>
        <v>0</v>
      </c>
      <c r="V51" s="40"/>
      <c r="W51" s="40">
        <f t="shared" si="10"/>
        <v>0</v>
      </c>
      <c r="X51" s="40"/>
      <c r="Y51" s="40">
        <f t="shared" si="11"/>
        <v>0</v>
      </c>
      <c r="Z51" s="40"/>
      <c r="AA51" s="40">
        <f t="shared" si="12"/>
        <v>0</v>
      </c>
      <c r="AB51" s="40"/>
      <c r="AC51" s="40">
        <f t="shared" si="13"/>
        <v>0</v>
      </c>
      <c r="AD51" s="40"/>
      <c r="AE51" s="40">
        <f t="shared" si="14"/>
        <v>0</v>
      </c>
      <c r="AF51" s="40"/>
      <c r="AG51" s="40">
        <f t="shared" si="15"/>
        <v>0</v>
      </c>
      <c r="AH51" s="40"/>
      <c r="AI51" s="40">
        <f t="shared" si="16"/>
        <v>0</v>
      </c>
      <c r="AJ51" s="40"/>
      <c r="AK51" s="40">
        <f t="shared" si="17"/>
        <v>0</v>
      </c>
    </row>
    <row r="52" spans="1:37" ht="31.2">
      <c r="A52" s="122" t="s">
        <v>77</v>
      </c>
      <c r="B52" s="5"/>
      <c r="C52" s="6"/>
      <c r="D52" s="310"/>
      <c r="E52" s="3">
        <f t="shared" si="0"/>
        <v>0</v>
      </c>
      <c r="F52" s="40"/>
      <c r="G52" s="40">
        <f t="shared" si="2"/>
        <v>0</v>
      </c>
      <c r="H52" s="40"/>
      <c r="I52" s="40">
        <f t="shared" si="3"/>
        <v>0</v>
      </c>
      <c r="J52" s="40"/>
      <c r="K52" s="40">
        <f t="shared" si="4"/>
        <v>0</v>
      </c>
      <c r="L52" s="40"/>
      <c r="M52" s="40">
        <f t="shared" si="5"/>
        <v>0</v>
      </c>
      <c r="N52" s="40"/>
      <c r="O52" s="40">
        <f t="shared" si="6"/>
        <v>0</v>
      </c>
      <c r="P52" s="40"/>
      <c r="Q52" s="40">
        <f t="shared" si="7"/>
        <v>0</v>
      </c>
      <c r="R52" s="40"/>
      <c r="S52" s="40">
        <f t="shared" si="8"/>
        <v>0</v>
      </c>
      <c r="T52" s="40"/>
      <c r="U52" s="40">
        <f t="shared" si="9"/>
        <v>0</v>
      </c>
      <c r="V52" s="40"/>
      <c r="W52" s="40">
        <f t="shared" si="10"/>
        <v>0</v>
      </c>
      <c r="X52" s="40"/>
      <c r="Y52" s="40">
        <f t="shared" si="11"/>
        <v>0</v>
      </c>
      <c r="Z52" s="40"/>
      <c r="AA52" s="40">
        <f t="shared" si="12"/>
        <v>0</v>
      </c>
      <c r="AB52" s="40"/>
      <c r="AC52" s="40">
        <f t="shared" si="13"/>
        <v>0</v>
      </c>
      <c r="AD52" s="40"/>
      <c r="AE52" s="40">
        <f t="shared" si="14"/>
        <v>0</v>
      </c>
      <c r="AF52" s="40"/>
      <c r="AG52" s="40">
        <f t="shared" si="15"/>
        <v>0</v>
      </c>
      <c r="AH52" s="40"/>
      <c r="AI52" s="40">
        <f t="shared" si="16"/>
        <v>0</v>
      </c>
      <c r="AJ52" s="40"/>
      <c r="AK52" s="40">
        <f t="shared" si="17"/>
        <v>0</v>
      </c>
    </row>
    <row r="53" spans="1:37" ht="31.2">
      <c r="A53" s="122" t="s">
        <v>78</v>
      </c>
      <c r="B53" s="5"/>
      <c r="C53" s="2"/>
      <c r="D53" s="310"/>
      <c r="E53" s="3">
        <f t="shared" si="0"/>
        <v>0</v>
      </c>
      <c r="F53" s="40"/>
      <c r="G53" s="40">
        <f t="shared" si="2"/>
        <v>0</v>
      </c>
      <c r="H53" s="40"/>
      <c r="I53" s="40">
        <f t="shared" si="3"/>
        <v>0</v>
      </c>
      <c r="J53" s="40"/>
      <c r="K53" s="40">
        <f t="shared" si="4"/>
        <v>0</v>
      </c>
      <c r="L53" s="40"/>
      <c r="M53" s="40">
        <f t="shared" si="5"/>
        <v>0</v>
      </c>
      <c r="N53" s="40"/>
      <c r="O53" s="40">
        <f t="shared" si="6"/>
        <v>0</v>
      </c>
      <c r="P53" s="40"/>
      <c r="Q53" s="40">
        <f t="shared" si="7"/>
        <v>0</v>
      </c>
      <c r="R53" s="40"/>
      <c r="S53" s="40">
        <f t="shared" si="8"/>
        <v>0</v>
      </c>
      <c r="T53" s="40"/>
      <c r="U53" s="40">
        <f t="shared" si="9"/>
        <v>0</v>
      </c>
      <c r="V53" s="40"/>
      <c r="W53" s="40">
        <f t="shared" si="10"/>
        <v>0</v>
      </c>
      <c r="X53" s="40"/>
      <c r="Y53" s="40">
        <f t="shared" si="11"/>
        <v>0</v>
      </c>
      <c r="Z53" s="40"/>
      <c r="AA53" s="40">
        <f t="shared" si="12"/>
        <v>0</v>
      </c>
      <c r="AB53" s="40"/>
      <c r="AC53" s="40">
        <f t="shared" si="13"/>
        <v>0</v>
      </c>
      <c r="AD53" s="40"/>
      <c r="AE53" s="40">
        <f t="shared" si="14"/>
        <v>0</v>
      </c>
      <c r="AF53" s="40"/>
      <c r="AG53" s="40">
        <f t="shared" si="15"/>
        <v>0</v>
      </c>
      <c r="AH53" s="40"/>
      <c r="AI53" s="40">
        <f t="shared" si="16"/>
        <v>0</v>
      </c>
      <c r="AJ53" s="40"/>
      <c r="AK53" s="40">
        <f t="shared" si="17"/>
        <v>0</v>
      </c>
    </row>
    <row r="54" spans="1:37" ht="31.2">
      <c r="A54" s="122" t="s">
        <v>79</v>
      </c>
      <c r="B54" s="5"/>
      <c r="C54" s="6"/>
      <c r="D54" s="310"/>
      <c r="E54" s="3">
        <f t="shared" si="0"/>
        <v>0</v>
      </c>
      <c r="F54" s="40"/>
      <c r="G54" s="40">
        <f t="shared" si="2"/>
        <v>0</v>
      </c>
      <c r="H54" s="40"/>
      <c r="I54" s="40">
        <f t="shared" si="3"/>
        <v>0</v>
      </c>
      <c r="J54" s="40"/>
      <c r="K54" s="40">
        <f t="shared" si="4"/>
        <v>0</v>
      </c>
      <c r="L54" s="40"/>
      <c r="M54" s="40">
        <f t="shared" si="5"/>
        <v>0</v>
      </c>
      <c r="N54" s="40"/>
      <c r="O54" s="40">
        <f t="shared" si="6"/>
        <v>0</v>
      </c>
      <c r="P54" s="40"/>
      <c r="Q54" s="40">
        <f t="shared" si="7"/>
        <v>0</v>
      </c>
      <c r="R54" s="40"/>
      <c r="S54" s="40">
        <f t="shared" si="8"/>
        <v>0</v>
      </c>
      <c r="T54" s="40"/>
      <c r="U54" s="40">
        <f t="shared" si="9"/>
        <v>0</v>
      </c>
      <c r="V54" s="40"/>
      <c r="W54" s="40">
        <f t="shared" si="10"/>
        <v>0</v>
      </c>
      <c r="X54" s="40"/>
      <c r="Y54" s="40">
        <f t="shared" si="11"/>
        <v>0</v>
      </c>
      <c r="Z54" s="40"/>
      <c r="AA54" s="40">
        <f t="shared" si="12"/>
        <v>0</v>
      </c>
      <c r="AB54" s="40"/>
      <c r="AC54" s="40">
        <f t="shared" si="13"/>
        <v>0</v>
      </c>
      <c r="AD54" s="40"/>
      <c r="AE54" s="40">
        <f t="shared" si="14"/>
        <v>0</v>
      </c>
      <c r="AF54" s="40"/>
      <c r="AG54" s="40">
        <f t="shared" si="15"/>
        <v>0</v>
      </c>
      <c r="AH54" s="40"/>
      <c r="AI54" s="40">
        <f t="shared" si="16"/>
        <v>0</v>
      </c>
      <c r="AJ54" s="40"/>
      <c r="AK54" s="40">
        <f t="shared" si="17"/>
        <v>0</v>
      </c>
    </row>
    <row r="55" spans="1:37" ht="15.6">
      <c r="A55" s="122" t="s">
        <v>207</v>
      </c>
      <c r="B55" s="5"/>
      <c r="C55" s="2"/>
      <c r="D55" s="310"/>
      <c r="E55" s="3">
        <f t="shared" si="0"/>
        <v>0</v>
      </c>
      <c r="F55" s="40"/>
      <c r="G55" s="40">
        <f t="shared" si="2"/>
        <v>0</v>
      </c>
      <c r="H55" s="40"/>
      <c r="I55" s="40">
        <f t="shared" si="3"/>
        <v>0</v>
      </c>
      <c r="J55" s="40"/>
      <c r="K55" s="40">
        <f t="shared" si="4"/>
        <v>0</v>
      </c>
      <c r="L55" s="40"/>
      <c r="M55" s="40">
        <f t="shared" si="5"/>
        <v>0</v>
      </c>
      <c r="N55" s="40"/>
      <c r="O55" s="40">
        <f t="shared" si="6"/>
        <v>0</v>
      </c>
      <c r="P55" s="40"/>
      <c r="Q55" s="40">
        <f t="shared" si="7"/>
        <v>0</v>
      </c>
      <c r="R55" s="40"/>
      <c r="S55" s="40">
        <f t="shared" si="8"/>
        <v>0</v>
      </c>
      <c r="T55" s="40"/>
      <c r="U55" s="40">
        <f t="shared" si="9"/>
        <v>0</v>
      </c>
      <c r="V55" s="40"/>
      <c r="W55" s="40">
        <f t="shared" si="10"/>
        <v>0</v>
      </c>
      <c r="X55" s="40"/>
      <c r="Y55" s="40">
        <f t="shared" si="11"/>
        <v>0</v>
      </c>
      <c r="Z55" s="40"/>
      <c r="AA55" s="40">
        <f t="shared" si="12"/>
        <v>0</v>
      </c>
      <c r="AB55" s="40"/>
      <c r="AC55" s="40">
        <f t="shared" si="13"/>
        <v>0</v>
      </c>
      <c r="AD55" s="40"/>
      <c r="AE55" s="40">
        <f t="shared" si="14"/>
        <v>0</v>
      </c>
      <c r="AF55" s="40"/>
      <c r="AG55" s="40">
        <f t="shared" si="15"/>
        <v>0</v>
      </c>
      <c r="AH55" s="40"/>
      <c r="AI55" s="40">
        <f t="shared" si="16"/>
        <v>0</v>
      </c>
      <c r="AJ55" s="40"/>
      <c r="AK55" s="40">
        <f t="shared" si="17"/>
        <v>0</v>
      </c>
    </row>
    <row r="56" spans="1:37" ht="31.2">
      <c r="A56" s="50" t="s">
        <v>80</v>
      </c>
      <c r="B56" s="29"/>
      <c r="C56" s="28"/>
      <c r="D56" s="310"/>
      <c r="E56" s="3">
        <f t="shared" si="0"/>
        <v>0</v>
      </c>
      <c r="F56" s="40"/>
      <c r="G56" s="40">
        <f t="shared" si="2"/>
        <v>0</v>
      </c>
      <c r="H56" s="40"/>
      <c r="I56" s="40">
        <f t="shared" si="3"/>
        <v>0</v>
      </c>
      <c r="J56" s="40"/>
      <c r="K56" s="40">
        <f t="shared" si="4"/>
        <v>0</v>
      </c>
      <c r="L56" s="40"/>
      <c r="M56" s="40">
        <f t="shared" si="5"/>
        <v>0</v>
      </c>
      <c r="N56" s="40"/>
      <c r="O56" s="40">
        <f t="shared" si="6"/>
        <v>0</v>
      </c>
      <c r="P56" s="40"/>
      <c r="Q56" s="40">
        <f t="shared" si="7"/>
        <v>0</v>
      </c>
      <c r="R56" s="40"/>
      <c r="S56" s="40">
        <f t="shared" si="8"/>
        <v>0</v>
      </c>
      <c r="T56" s="40"/>
      <c r="U56" s="40">
        <f t="shared" si="9"/>
        <v>0</v>
      </c>
      <c r="V56" s="40"/>
      <c r="W56" s="40">
        <f t="shared" si="10"/>
        <v>0</v>
      </c>
      <c r="X56" s="40"/>
      <c r="Y56" s="40">
        <f t="shared" si="11"/>
        <v>0</v>
      </c>
      <c r="Z56" s="40"/>
      <c r="AA56" s="40">
        <f t="shared" si="12"/>
        <v>0</v>
      </c>
      <c r="AB56" s="40"/>
      <c r="AC56" s="40">
        <f t="shared" si="13"/>
        <v>0</v>
      </c>
      <c r="AD56" s="40"/>
      <c r="AE56" s="40">
        <f t="shared" si="14"/>
        <v>0</v>
      </c>
      <c r="AF56" s="40"/>
      <c r="AG56" s="40">
        <f t="shared" si="15"/>
        <v>0</v>
      </c>
      <c r="AH56" s="40"/>
      <c r="AI56" s="40">
        <f t="shared" si="16"/>
        <v>0</v>
      </c>
      <c r="AJ56" s="40"/>
      <c r="AK56" s="40">
        <f t="shared" si="17"/>
        <v>0</v>
      </c>
    </row>
    <row r="57" spans="1:37" ht="31.2">
      <c r="A57" s="43" t="s">
        <v>11</v>
      </c>
      <c r="B57" s="27"/>
      <c r="C57" s="30"/>
      <c r="D57" s="312"/>
      <c r="E57" s="3">
        <f t="shared" si="0"/>
        <v>0</v>
      </c>
      <c r="F57" s="40"/>
      <c r="G57" s="40">
        <f t="shared" si="2"/>
        <v>0</v>
      </c>
      <c r="H57" s="40"/>
      <c r="I57" s="40">
        <f t="shared" si="3"/>
        <v>0</v>
      </c>
      <c r="J57" s="40"/>
      <c r="K57" s="40">
        <f t="shared" si="4"/>
        <v>0</v>
      </c>
      <c r="L57" s="40"/>
      <c r="M57" s="40">
        <f t="shared" si="5"/>
        <v>0</v>
      </c>
      <c r="N57" s="40"/>
      <c r="O57" s="40">
        <f t="shared" si="6"/>
        <v>0</v>
      </c>
      <c r="P57" s="40"/>
      <c r="Q57" s="40">
        <f t="shared" si="7"/>
        <v>0</v>
      </c>
      <c r="R57" s="40"/>
      <c r="S57" s="40">
        <f t="shared" si="8"/>
        <v>0</v>
      </c>
      <c r="T57" s="40"/>
      <c r="U57" s="40">
        <f t="shared" si="9"/>
        <v>0</v>
      </c>
      <c r="V57" s="40"/>
      <c r="W57" s="40">
        <f t="shared" si="10"/>
        <v>0</v>
      </c>
      <c r="X57" s="40"/>
      <c r="Y57" s="40">
        <f t="shared" si="11"/>
        <v>0</v>
      </c>
      <c r="Z57" s="40"/>
      <c r="AA57" s="40">
        <f t="shared" si="12"/>
        <v>0</v>
      </c>
      <c r="AB57" s="40"/>
      <c r="AC57" s="40">
        <f t="shared" si="13"/>
        <v>0</v>
      </c>
      <c r="AD57" s="40"/>
      <c r="AE57" s="40">
        <f t="shared" si="14"/>
        <v>0</v>
      </c>
      <c r="AF57" s="40"/>
      <c r="AG57" s="40">
        <f t="shared" si="15"/>
        <v>0</v>
      </c>
      <c r="AH57" s="40"/>
      <c r="AI57" s="40">
        <f t="shared" si="16"/>
        <v>0</v>
      </c>
      <c r="AJ57" s="40"/>
      <c r="AK57" s="40">
        <f t="shared" si="17"/>
        <v>0</v>
      </c>
    </row>
    <row r="58" spans="1:37" ht="15.6">
      <c r="A58" s="43" t="s">
        <v>81</v>
      </c>
      <c r="B58" s="15"/>
      <c r="C58" s="22"/>
      <c r="D58" s="310"/>
      <c r="E58" s="3">
        <f t="shared" si="0"/>
        <v>0</v>
      </c>
      <c r="F58" s="40"/>
      <c r="G58" s="40">
        <f t="shared" si="2"/>
        <v>0</v>
      </c>
      <c r="H58" s="40"/>
      <c r="I58" s="40">
        <f t="shared" si="3"/>
        <v>0</v>
      </c>
      <c r="J58" s="40"/>
      <c r="K58" s="40">
        <f t="shared" si="4"/>
        <v>0</v>
      </c>
      <c r="L58" s="40"/>
      <c r="M58" s="40">
        <f t="shared" si="5"/>
        <v>0</v>
      </c>
      <c r="N58" s="40"/>
      <c r="O58" s="40">
        <f t="shared" si="6"/>
        <v>0</v>
      </c>
      <c r="P58" s="40"/>
      <c r="Q58" s="40">
        <f t="shared" si="7"/>
        <v>0</v>
      </c>
      <c r="R58" s="40"/>
      <c r="S58" s="40">
        <f t="shared" si="8"/>
        <v>0</v>
      </c>
      <c r="T58" s="40"/>
      <c r="U58" s="40">
        <f t="shared" si="9"/>
        <v>0</v>
      </c>
      <c r="V58" s="40"/>
      <c r="W58" s="40">
        <f t="shared" si="10"/>
        <v>0</v>
      </c>
      <c r="X58" s="40"/>
      <c r="Y58" s="40">
        <f t="shared" si="11"/>
        <v>0</v>
      </c>
      <c r="Z58" s="40"/>
      <c r="AA58" s="40">
        <f t="shared" si="12"/>
        <v>0</v>
      </c>
      <c r="AB58" s="40"/>
      <c r="AC58" s="40">
        <f t="shared" si="13"/>
        <v>0</v>
      </c>
      <c r="AD58" s="40"/>
      <c r="AE58" s="40">
        <f t="shared" si="14"/>
        <v>0</v>
      </c>
      <c r="AF58" s="40"/>
      <c r="AG58" s="40">
        <f t="shared" si="15"/>
        <v>0</v>
      </c>
      <c r="AH58" s="40"/>
      <c r="AI58" s="40">
        <f t="shared" si="16"/>
        <v>0</v>
      </c>
      <c r="AJ58" s="40"/>
      <c r="AK58" s="40">
        <f t="shared" si="17"/>
        <v>0</v>
      </c>
    </row>
    <row r="59" spans="1:37" ht="31.2">
      <c r="A59" s="43" t="s">
        <v>82</v>
      </c>
      <c r="B59" s="15"/>
      <c r="C59" s="22"/>
      <c r="D59" s="310"/>
      <c r="E59" s="3">
        <f t="shared" si="0"/>
        <v>0</v>
      </c>
      <c r="F59" s="40"/>
      <c r="G59" s="40">
        <f t="shared" si="2"/>
        <v>0</v>
      </c>
      <c r="H59" s="40"/>
      <c r="I59" s="40">
        <f t="shared" si="3"/>
        <v>0</v>
      </c>
      <c r="J59" s="40"/>
      <c r="K59" s="40">
        <f t="shared" si="4"/>
        <v>0</v>
      </c>
      <c r="L59" s="40"/>
      <c r="M59" s="40">
        <f t="shared" si="5"/>
        <v>0</v>
      </c>
      <c r="N59" s="40"/>
      <c r="O59" s="40">
        <f t="shared" si="6"/>
        <v>0</v>
      </c>
      <c r="P59" s="40"/>
      <c r="Q59" s="40">
        <f t="shared" si="7"/>
        <v>0</v>
      </c>
      <c r="R59" s="40"/>
      <c r="S59" s="40">
        <f t="shared" si="8"/>
        <v>0</v>
      </c>
      <c r="T59" s="40"/>
      <c r="U59" s="40">
        <f t="shared" si="9"/>
        <v>0</v>
      </c>
      <c r="V59" s="40"/>
      <c r="W59" s="40">
        <f t="shared" si="10"/>
        <v>0</v>
      </c>
      <c r="X59" s="40"/>
      <c r="Y59" s="40">
        <f t="shared" si="11"/>
        <v>0</v>
      </c>
      <c r="Z59" s="40"/>
      <c r="AA59" s="40">
        <f t="shared" si="12"/>
        <v>0</v>
      </c>
      <c r="AB59" s="40"/>
      <c r="AC59" s="40">
        <f t="shared" si="13"/>
        <v>0</v>
      </c>
      <c r="AD59" s="40"/>
      <c r="AE59" s="40">
        <f t="shared" si="14"/>
        <v>0</v>
      </c>
      <c r="AF59" s="40"/>
      <c r="AG59" s="40">
        <f t="shared" si="15"/>
        <v>0</v>
      </c>
      <c r="AH59" s="40"/>
      <c r="AI59" s="40">
        <f t="shared" si="16"/>
        <v>0</v>
      </c>
      <c r="AJ59" s="40"/>
      <c r="AK59" s="40">
        <f t="shared" si="17"/>
        <v>0</v>
      </c>
    </row>
    <row r="60" spans="1:37" ht="31.2">
      <c r="A60" s="62" t="s">
        <v>625</v>
      </c>
      <c r="B60" s="15"/>
      <c r="C60" s="22"/>
      <c r="D60" s="310"/>
      <c r="E60" s="3">
        <f t="shared" si="0"/>
        <v>0</v>
      </c>
      <c r="F60" s="40"/>
      <c r="G60" s="40">
        <f t="shared" si="2"/>
        <v>0</v>
      </c>
      <c r="H60" s="40"/>
      <c r="I60" s="40">
        <f t="shared" si="3"/>
        <v>0</v>
      </c>
      <c r="J60" s="40"/>
      <c r="K60" s="40">
        <f t="shared" si="4"/>
        <v>0</v>
      </c>
      <c r="L60" s="40"/>
      <c r="M60" s="40">
        <f t="shared" si="5"/>
        <v>0</v>
      </c>
      <c r="N60" s="40"/>
      <c r="O60" s="40">
        <f t="shared" si="6"/>
        <v>0</v>
      </c>
      <c r="P60" s="40"/>
      <c r="Q60" s="40">
        <f t="shared" si="7"/>
        <v>0</v>
      </c>
      <c r="R60" s="40"/>
      <c r="S60" s="40">
        <f t="shared" si="8"/>
        <v>0</v>
      </c>
      <c r="T60" s="40"/>
      <c r="U60" s="40">
        <f t="shared" si="9"/>
        <v>0</v>
      </c>
      <c r="V60" s="40"/>
      <c r="W60" s="40">
        <f t="shared" si="10"/>
        <v>0</v>
      </c>
      <c r="X60" s="40"/>
      <c r="Y60" s="40">
        <f t="shared" si="11"/>
        <v>0</v>
      </c>
      <c r="Z60" s="40"/>
      <c r="AA60" s="40">
        <f t="shared" si="12"/>
        <v>0</v>
      </c>
      <c r="AB60" s="40"/>
      <c r="AC60" s="40">
        <f t="shared" si="13"/>
        <v>0</v>
      </c>
      <c r="AD60" s="40"/>
      <c r="AE60" s="40">
        <f t="shared" si="14"/>
        <v>0</v>
      </c>
      <c r="AF60" s="40"/>
      <c r="AG60" s="40">
        <f t="shared" si="15"/>
        <v>0</v>
      </c>
      <c r="AH60" s="40"/>
      <c r="AI60" s="40">
        <f t="shared" si="16"/>
        <v>0</v>
      </c>
      <c r="AJ60" s="40"/>
      <c r="AK60" s="40">
        <f t="shared" si="17"/>
        <v>0</v>
      </c>
    </row>
    <row r="61" spans="1:37" ht="31.2">
      <c r="A61" s="43" t="s">
        <v>83</v>
      </c>
      <c r="B61" s="15"/>
      <c r="C61" s="22"/>
      <c r="D61" s="310"/>
      <c r="E61" s="3">
        <f t="shared" si="0"/>
        <v>0</v>
      </c>
      <c r="F61" s="40"/>
      <c r="G61" s="40">
        <f t="shared" si="2"/>
        <v>0</v>
      </c>
      <c r="H61" s="40"/>
      <c r="I61" s="40">
        <f t="shared" si="3"/>
        <v>0</v>
      </c>
      <c r="J61" s="40"/>
      <c r="K61" s="40">
        <f t="shared" si="4"/>
        <v>0</v>
      </c>
      <c r="L61" s="40"/>
      <c r="M61" s="40">
        <f t="shared" si="5"/>
        <v>0</v>
      </c>
      <c r="N61" s="40"/>
      <c r="O61" s="40">
        <f t="shared" si="6"/>
        <v>0</v>
      </c>
      <c r="P61" s="40"/>
      <c r="Q61" s="40">
        <f t="shared" si="7"/>
        <v>0</v>
      </c>
      <c r="R61" s="40"/>
      <c r="S61" s="40">
        <f t="shared" si="8"/>
        <v>0</v>
      </c>
      <c r="T61" s="40"/>
      <c r="U61" s="40">
        <f t="shared" si="9"/>
        <v>0</v>
      </c>
      <c r="V61" s="40"/>
      <c r="W61" s="40">
        <f t="shared" si="10"/>
        <v>0</v>
      </c>
      <c r="X61" s="40"/>
      <c r="Y61" s="40">
        <f t="shared" si="11"/>
        <v>0</v>
      </c>
      <c r="Z61" s="40"/>
      <c r="AA61" s="40">
        <f t="shared" si="12"/>
        <v>0</v>
      </c>
      <c r="AB61" s="40"/>
      <c r="AC61" s="40">
        <f t="shared" si="13"/>
        <v>0</v>
      </c>
      <c r="AD61" s="40"/>
      <c r="AE61" s="40">
        <f t="shared" si="14"/>
        <v>0</v>
      </c>
      <c r="AF61" s="40"/>
      <c r="AG61" s="40">
        <f t="shared" si="15"/>
        <v>0</v>
      </c>
      <c r="AH61" s="40"/>
      <c r="AI61" s="40">
        <f t="shared" si="16"/>
        <v>0</v>
      </c>
      <c r="AJ61" s="40"/>
      <c r="AK61" s="40">
        <f t="shared" si="17"/>
        <v>0</v>
      </c>
    </row>
    <row r="62" spans="1:37" ht="46.8">
      <c r="A62" s="62" t="s">
        <v>102</v>
      </c>
      <c r="B62" s="15"/>
      <c r="C62" s="22"/>
      <c r="D62" s="310"/>
      <c r="E62" s="3">
        <f t="shared" si="0"/>
        <v>0</v>
      </c>
      <c r="F62" s="40"/>
      <c r="G62" s="40">
        <f t="shared" si="2"/>
        <v>0</v>
      </c>
      <c r="H62" s="40"/>
      <c r="I62" s="40">
        <f t="shared" si="3"/>
        <v>0</v>
      </c>
      <c r="J62" s="40"/>
      <c r="K62" s="40">
        <f t="shared" si="4"/>
        <v>0</v>
      </c>
      <c r="L62" s="40"/>
      <c r="M62" s="40">
        <f t="shared" si="5"/>
        <v>0</v>
      </c>
      <c r="N62" s="40"/>
      <c r="O62" s="40">
        <f t="shared" si="6"/>
        <v>0</v>
      </c>
      <c r="P62" s="40"/>
      <c r="Q62" s="40">
        <f t="shared" si="7"/>
        <v>0</v>
      </c>
      <c r="R62" s="40"/>
      <c r="S62" s="40">
        <f t="shared" si="8"/>
        <v>0</v>
      </c>
      <c r="T62" s="40"/>
      <c r="U62" s="40">
        <f t="shared" si="9"/>
        <v>0</v>
      </c>
      <c r="V62" s="40"/>
      <c r="W62" s="40">
        <f t="shared" si="10"/>
        <v>0</v>
      </c>
      <c r="X62" s="40"/>
      <c r="Y62" s="40">
        <f t="shared" si="11"/>
        <v>0</v>
      </c>
      <c r="Z62" s="40"/>
      <c r="AA62" s="40">
        <f t="shared" si="12"/>
        <v>0</v>
      </c>
      <c r="AB62" s="40"/>
      <c r="AC62" s="40">
        <f t="shared" si="13"/>
        <v>0</v>
      </c>
      <c r="AD62" s="40"/>
      <c r="AE62" s="40">
        <f t="shared" si="14"/>
        <v>0</v>
      </c>
      <c r="AF62" s="40"/>
      <c r="AG62" s="40">
        <f t="shared" si="15"/>
        <v>0</v>
      </c>
      <c r="AH62" s="40"/>
      <c r="AI62" s="40">
        <f t="shared" si="16"/>
        <v>0</v>
      </c>
      <c r="AJ62" s="40"/>
      <c r="AK62" s="40">
        <f t="shared" si="17"/>
        <v>0</v>
      </c>
    </row>
    <row r="63" spans="1:37" ht="31.2">
      <c r="A63" s="4" t="s">
        <v>84</v>
      </c>
      <c r="B63" s="15"/>
      <c r="C63" s="22"/>
      <c r="D63" s="310"/>
      <c r="E63" s="3">
        <f t="shared" si="0"/>
        <v>0</v>
      </c>
      <c r="F63" s="40"/>
      <c r="G63" s="40">
        <f t="shared" si="2"/>
        <v>0</v>
      </c>
      <c r="H63" s="40"/>
      <c r="I63" s="40">
        <f t="shared" si="3"/>
        <v>0</v>
      </c>
      <c r="J63" s="40"/>
      <c r="K63" s="40">
        <f t="shared" si="4"/>
        <v>0</v>
      </c>
      <c r="L63" s="40"/>
      <c r="M63" s="40">
        <f t="shared" si="5"/>
        <v>0</v>
      </c>
      <c r="N63" s="40"/>
      <c r="O63" s="40">
        <f t="shared" si="6"/>
        <v>0</v>
      </c>
      <c r="P63" s="40"/>
      <c r="Q63" s="40">
        <f t="shared" si="7"/>
        <v>0</v>
      </c>
      <c r="R63" s="40"/>
      <c r="S63" s="40">
        <f t="shared" si="8"/>
        <v>0</v>
      </c>
      <c r="T63" s="40"/>
      <c r="U63" s="40">
        <f t="shared" si="9"/>
        <v>0</v>
      </c>
      <c r="V63" s="40"/>
      <c r="W63" s="40">
        <f t="shared" si="10"/>
        <v>0</v>
      </c>
      <c r="X63" s="40"/>
      <c r="Y63" s="40">
        <f t="shared" si="11"/>
        <v>0</v>
      </c>
      <c r="Z63" s="40"/>
      <c r="AA63" s="40">
        <f t="shared" si="12"/>
        <v>0</v>
      </c>
      <c r="AB63" s="40"/>
      <c r="AC63" s="40">
        <f t="shared" si="13"/>
        <v>0</v>
      </c>
      <c r="AD63" s="40"/>
      <c r="AE63" s="40">
        <f t="shared" si="14"/>
        <v>0</v>
      </c>
      <c r="AF63" s="40"/>
      <c r="AG63" s="40">
        <f t="shared" si="15"/>
        <v>0</v>
      </c>
      <c r="AH63" s="40"/>
      <c r="AI63" s="40">
        <f t="shared" si="16"/>
        <v>0</v>
      </c>
      <c r="AJ63" s="40"/>
      <c r="AK63" s="40">
        <f t="shared" si="17"/>
        <v>0</v>
      </c>
    </row>
    <row r="64" spans="1:37" ht="31.2">
      <c r="A64" s="4" t="s">
        <v>85</v>
      </c>
      <c r="B64" s="15"/>
      <c r="C64" s="22"/>
      <c r="D64" s="310"/>
      <c r="E64" s="3">
        <f t="shared" si="0"/>
        <v>0</v>
      </c>
      <c r="F64" s="40"/>
      <c r="G64" s="40">
        <f t="shared" si="2"/>
        <v>0</v>
      </c>
      <c r="H64" s="40"/>
      <c r="I64" s="40">
        <f t="shared" si="3"/>
        <v>0</v>
      </c>
      <c r="J64" s="40"/>
      <c r="K64" s="40">
        <f t="shared" si="4"/>
        <v>0</v>
      </c>
      <c r="L64" s="40"/>
      <c r="M64" s="40">
        <f t="shared" si="5"/>
        <v>0</v>
      </c>
      <c r="N64" s="40"/>
      <c r="O64" s="40">
        <f t="shared" si="6"/>
        <v>0</v>
      </c>
      <c r="P64" s="40"/>
      <c r="Q64" s="40">
        <f t="shared" si="7"/>
        <v>0</v>
      </c>
      <c r="R64" s="40"/>
      <c r="S64" s="40">
        <f t="shared" si="8"/>
        <v>0</v>
      </c>
      <c r="T64" s="40"/>
      <c r="U64" s="40">
        <f t="shared" si="9"/>
        <v>0</v>
      </c>
      <c r="V64" s="40"/>
      <c r="W64" s="40">
        <f t="shared" si="10"/>
        <v>0</v>
      </c>
      <c r="X64" s="40"/>
      <c r="Y64" s="40">
        <f t="shared" si="11"/>
        <v>0</v>
      </c>
      <c r="Z64" s="40"/>
      <c r="AA64" s="40">
        <f t="shared" si="12"/>
        <v>0</v>
      </c>
      <c r="AB64" s="40"/>
      <c r="AC64" s="40">
        <f t="shared" si="13"/>
        <v>0</v>
      </c>
      <c r="AD64" s="40"/>
      <c r="AE64" s="40">
        <f t="shared" si="14"/>
        <v>0</v>
      </c>
      <c r="AF64" s="40"/>
      <c r="AG64" s="40">
        <f t="shared" si="15"/>
        <v>0</v>
      </c>
      <c r="AH64" s="40"/>
      <c r="AI64" s="40">
        <f t="shared" si="16"/>
        <v>0</v>
      </c>
      <c r="AJ64" s="40"/>
      <c r="AK64" s="40">
        <f t="shared" si="17"/>
        <v>0</v>
      </c>
    </row>
    <row r="65" spans="1:37" ht="31.2">
      <c r="A65" s="4" t="s">
        <v>86</v>
      </c>
      <c r="B65" s="15"/>
      <c r="C65" s="22"/>
      <c r="D65" s="310"/>
      <c r="E65" s="3">
        <f t="shared" si="0"/>
        <v>0</v>
      </c>
      <c r="F65" s="40"/>
      <c r="G65" s="40">
        <f t="shared" si="2"/>
        <v>0</v>
      </c>
      <c r="H65" s="40"/>
      <c r="I65" s="40">
        <f t="shared" si="3"/>
        <v>0</v>
      </c>
      <c r="J65" s="40"/>
      <c r="K65" s="40">
        <f t="shared" si="4"/>
        <v>0</v>
      </c>
      <c r="L65" s="40"/>
      <c r="M65" s="40">
        <f t="shared" si="5"/>
        <v>0</v>
      </c>
      <c r="N65" s="40"/>
      <c r="O65" s="40">
        <f t="shared" si="6"/>
        <v>0</v>
      </c>
      <c r="P65" s="40"/>
      <c r="Q65" s="40">
        <f t="shared" si="7"/>
        <v>0</v>
      </c>
      <c r="R65" s="40"/>
      <c r="S65" s="40">
        <f t="shared" si="8"/>
        <v>0</v>
      </c>
      <c r="T65" s="40"/>
      <c r="U65" s="40">
        <f t="shared" si="9"/>
        <v>0</v>
      </c>
      <c r="V65" s="40"/>
      <c r="W65" s="40">
        <f t="shared" si="10"/>
        <v>0</v>
      </c>
      <c r="X65" s="40"/>
      <c r="Y65" s="40">
        <f t="shared" si="11"/>
        <v>0</v>
      </c>
      <c r="Z65" s="40"/>
      <c r="AA65" s="40">
        <f t="shared" si="12"/>
        <v>0</v>
      </c>
      <c r="AB65" s="40"/>
      <c r="AC65" s="40">
        <f t="shared" si="13"/>
        <v>0</v>
      </c>
      <c r="AD65" s="40"/>
      <c r="AE65" s="40">
        <f t="shared" si="14"/>
        <v>0</v>
      </c>
      <c r="AF65" s="40"/>
      <c r="AG65" s="40">
        <f t="shared" si="15"/>
        <v>0</v>
      </c>
      <c r="AH65" s="40"/>
      <c r="AI65" s="40">
        <f t="shared" si="16"/>
        <v>0</v>
      </c>
      <c r="AJ65" s="40"/>
      <c r="AK65" s="40">
        <f t="shared" si="17"/>
        <v>0</v>
      </c>
    </row>
    <row r="66" spans="1:37" ht="31.2">
      <c r="A66" s="11" t="s">
        <v>220</v>
      </c>
      <c r="B66" s="15"/>
      <c r="C66" s="22"/>
      <c r="D66" s="310"/>
      <c r="E66" s="3">
        <f t="shared" si="0"/>
        <v>0</v>
      </c>
      <c r="F66" s="40"/>
      <c r="G66" s="40">
        <f t="shared" si="2"/>
        <v>0</v>
      </c>
      <c r="H66" s="40"/>
      <c r="I66" s="40">
        <f t="shared" si="3"/>
        <v>0</v>
      </c>
      <c r="J66" s="40"/>
      <c r="K66" s="40">
        <f t="shared" si="4"/>
        <v>0</v>
      </c>
      <c r="L66" s="40"/>
      <c r="M66" s="40">
        <f t="shared" si="5"/>
        <v>0</v>
      </c>
      <c r="N66" s="40"/>
      <c r="O66" s="40">
        <f t="shared" si="6"/>
        <v>0</v>
      </c>
      <c r="P66" s="40"/>
      <c r="Q66" s="40">
        <f t="shared" si="7"/>
        <v>0</v>
      </c>
      <c r="R66" s="40"/>
      <c r="S66" s="40">
        <f t="shared" si="8"/>
        <v>0</v>
      </c>
      <c r="T66" s="40"/>
      <c r="U66" s="40">
        <f t="shared" si="9"/>
        <v>0</v>
      </c>
      <c r="V66" s="40"/>
      <c r="W66" s="40">
        <f t="shared" si="10"/>
        <v>0</v>
      </c>
      <c r="X66" s="40"/>
      <c r="Y66" s="40">
        <f t="shared" si="11"/>
        <v>0</v>
      </c>
      <c r="Z66" s="40"/>
      <c r="AA66" s="40">
        <f t="shared" si="12"/>
        <v>0</v>
      </c>
      <c r="AB66" s="40"/>
      <c r="AC66" s="40">
        <f t="shared" si="13"/>
        <v>0</v>
      </c>
      <c r="AD66" s="40"/>
      <c r="AE66" s="40">
        <f t="shared" si="14"/>
        <v>0</v>
      </c>
      <c r="AF66" s="40"/>
      <c r="AG66" s="40">
        <f t="shared" si="15"/>
        <v>0</v>
      </c>
      <c r="AH66" s="40"/>
      <c r="AI66" s="40">
        <f t="shared" si="16"/>
        <v>0</v>
      </c>
      <c r="AJ66" s="40"/>
      <c r="AK66" s="40">
        <f t="shared" si="17"/>
        <v>0</v>
      </c>
    </row>
    <row r="67" spans="1:37" ht="15.6">
      <c r="A67" s="43" t="s">
        <v>46</v>
      </c>
      <c r="B67" s="15"/>
      <c r="C67" s="22"/>
      <c r="D67" s="310"/>
      <c r="E67" s="3">
        <f t="shared" si="0"/>
        <v>0</v>
      </c>
      <c r="F67" s="40"/>
      <c r="G67" s="40">
        <f t="shared" si="2"/>
        <v>0</v>
      </c>
      <c r="H67" s="40"/>
      <c r="I67" s="40">
        <f t="shared" si="3"/>
        <v>0</v>
      </c>
      <c r="J67" s="40"/>
      <c r="K67" s="40">
        <f t="shared" si="4"/>
        <v>0</v>
      </c>
      <c r="L67" s="40"/>
      <c r="M67" s="40">
        <f t="shared" si="5"/>
        <v>0</v>
      </c>
      <c r="N67" s="40"/>
      <c r="O67" s="40">
        <f t="shared" si="6"/>
        <v>0</v>
      </c>
      <c r="P67" s="40"/>
      <c r="Q67" s="40">
        <f t="shared" si="7"/>
        <v>0</v>
      </c>
      <c r="R67" s="40"/>
      <c r="S67" s="40">
        <f t="shared" si="8"/>
        <v>0</v>
      </c>
      <c r="T67" s="40"/>
      <c r="U67" s="40">
        <f t="shared" si="9"/>
        <v>0</v>
      </c>
      <c r="V67" s="40"/>
      <c r="W67" s="40">
        <f t="shared" si="10"/>
        <v>0</v>
      </c>
      <c r="X67" s="40"/>
      <c r="Y67" s="40">
        <f t="shared" si="11"/>
        <v>0</v>
      </c>
      <c r="Z67" s="40"/>
      <c r="AA67" s="40">
        <f t="shared" si="12"/>
        <v>0</v>
      </c>
      <c r="AB67" s="40"/>
      <c r="AC67" s="40">
        <f t="shared" si="13"/>
        <v>0</v>
      </c>
      <c r="AD67" s="40"/>
      <c r="AE67" s="40">
        <f t="shared" si="14"/>
        <v>0</v>
      </c>
      <c r="AF67" s="40"/>
      <c r="AG67" s="40">
        <f t="shared" si="15"/>
        <v>0</v>
      </c>
      <c r="AH67" s="40"/>
      <c r="AI67" s="40">
        <f t="shared" si="16"/>
        <v>0</v>
      </c>
      <c r="AJ67" s="40"/>
      <c r="AK67" s="40">
        <f t="shared" si="17"/>
        <v>0</v>
      </c>
    </row>
    <row r="68" spans="1:37" ht="15.6">
      <c r="A68" s="43" t="s">
        <v>224</v>
      </c>
      <c r="B68" s="15"/>
      <c r="C68" s="22"/>
      <c r="D68" s="310"/>
      <c r="E68" s="3">
        <f t="shared" ref="E68:E141" si="18">C68*D68</f>
        <v>0</v>
      </c>
      <c r="F68" s="40"/>
      <c r="G68" s="40">
        <f t="shared" si="2"/>
        <v>0</v>
      </c>
      <c r="H68" s="40"/>
      <c r="I68" s="40">
        <f t="shared" si="3"/>
        <v>0</v>
      </c>
      <c r="J68" s="40"/>
      <c r="K68" s="40">
        <f t="shared" si="4"/>
        <v>0</v>
      </c>
      <c r="L68" s="40"/>
      <c r="M68" s="40">
        <f t="shared" si="5"/>
        <v>0</v>
      </c>
      <c r="N68" s="40"/>
      <c r="O68" s="40">
        <f t="shared" si="6"/>
        <v>0</v>
      </c>
      <c r="P68" s="40"/>
      <c r="Q68" s="40">
        <f t="shared" si="7"/>
        <v>0</v>
      </c>
      <c r="R68" s="40"/>
      <c r="S68" s="40">
        <f t="shared" si="8"/>
        <v>0</v>
      </c>
      <c r="T68" s="40"/>
      <c r="U68" s="40">
        <f t="shared" si="9"/>
        <v>0</v>
      </c>
      <c r="V68" s="40"/>
      <c r="W68" s="40">
        <f t="shared" si="10"/>
        <v>0</v>
      </c>
      <c r="X68" s="40"/>
      <c r="Y68" s="40">
        <f t="shared" si="11"/>
        <v>0</v>
      </c>
      <c r="Z68" s="40"/>
      <c r="AA68" s="40">
        <f t="shared" si="12"/>
        <v>0</v>
      </c>
      <c r="AB68" s="40"/>
      <c r="AC68" s="40">
        <f t="shared" si="13"/>
        <v>0</v>
      </c>
      <c r="AD68" s="40"/>
      <c r="AE68" s="40">
        <f t="shared" si="14"/>
        <v>0</v>
      </c>
      <c r="AF68" s="40"/>
      <c r="AG68" s="40">
        <f t="shared" si="15"/>
        <v>0</v>
      </c>
      <c r="AH68" s="40"/>
      <c r="AI68" s="40">
        <f t="shared" si="16"/>
        <v>0</v>
      </c>
      <c r="AJ68" s="40"/>
      <c r="AK68" s="40">
        <f t="shared" ref="AK68:AK131" si="19">L68*AJ68</f>
        <v>0</v>
      </c>
    </row>
    <row r="69" spans="1:37" ht="15.6">
      <c r="A69" s="101" t="s">
        <v>57</v>
      </c>
      <c r="B69" s="12"/>
      <c r="C69" s="2"/>
      <c r="D69" s="310"/>
      <c r="E69" s="3">
        <f t="shared" si="18"/>
        <v>0</v>
      </c>
      <c r="F69" s="40"/>
      <c r="G69" s="40">
        <f t="shared" ref="G69:G132" si="20">F69*D69</f>
        <v>0</v>
      </c>
      <c r="H69" s="40"/>
      <c r="I69" s="40">
        <f t="shared" ref="I69:I132" si="21">D69*H69</f>
        <v>0</v>
      </c>
      <c r="J69" s="40"/>
      <c r="K69" s="40">
        <f t="shared" ref="K69:K132" si="22">D69*J69</f>
        <v>0</v>
      </c>
      <c r="L69" s="40"/>
      <c r="M69" s="40">
        <f t="shared" ref="M69:M132" si="23">D69*L69</f>
        <v>0</v>
      </c>
      <c r="N69" s="40"/>
      <c r="O69" s="40">
        <f t="shared" ref="O69:O132" si="24">D69*N69</f>
        <v>0</v>
      </c>
      <c r="P69" s="40"/>
      <c r="Q69" s="40">
        <f t="shared" ref="Q69:Q132" si="25">D69*P69</f>
        <v>0</v>
      </c>
      <c r="R69" s="40"/>
      <c r="S69" s="40">
        <f t="shared" ref="S69:S132" si="26">D69*R69</f>
        <v>0</v>
      </c>
      <c r="T69" s="40"/>
      <c r="U69" s="40">
        <f t="shared" ref="U69:U132" si="27">D69*T69</f>
        <v>0</v>
      </c>
      <c r="V69" s="40"/>
      <c r="W69" s="40">
        <f t="shared" ref="W69:W132" si="28">D69*V69</f>
        <v>0</v>
      </c>
      <c r="X69" s="40"/>
      <c r="Y69" s="40">
        <f t="shared" ref="Y69:Y132" si="29">D69*X69</f>
        <v>0</v>
      </c>
      <c r="Z69" s="40"/>
      <c r="AA69" s="40">
        <f t="shared" ref="AA69:AA132" si="30">Z69*D69</f>
        <v>0</v>
      </c>
      <c r="AB69" s="40"/>
      <c r="AC69" s="40">
        <f t="shared" ref="AC69:AC132" si="31">D69*AB69</f>
        <v>0</v>
      </c>
      <c r="AD69" s="40"/>
      <c r="AE69" s="40">
        <f t="shared" ref="AE69:AE132" si="32">F69*AD69</f>
        <v>0</v>
      </c>
      <c r="AF69" s="40"/>
      <c r="AG69" s="40">
        <f t="shared" ref="AG69:AG132" si="33">H69*AF69</f>
        <v>0</v>
      </c>
      <c r="AH69" s="40"/>
      <c r="AI69" s="40">
        <f t="shared" ref="AI69:AI132" si="34">J69*AH69</f>
        <v>0</v>
      </c>
      <c r="AJ69" s="40"/>
      <c r="AK69" s="40">
        <f t="shared" si="19"/>
        <v>0</v>
      </c>
    </row>
    <row r="70" spans="1:37" ht="15.6">
      <c r="A70" s="156" t="s">
        <v>227</v>
      </c>
      <c r="B70" s="15"/>
      <c r="C70" s="22"/>
      <c r="D70" s="311"/>
      <c r="E70" s="3">
        <f t="shared" si="18"/>
        <v>0</v>
      </c>
      <c r="F70" s="40"/>
      <c r="G70" s="40">
        <f t="shared" si="20"/>
        <v>0</v>
      </c>
      <c r="H70" s="40"/>
      <c r="I70" s="40">
        <f t="shared" si="21"/>
        <v>0</v>
      </c>
      <c r="J70" s="40"/>
      <c r="K70" s="40">
        <f t="shared" si="22"/>
        <v>0</v>
      </c>
      <c r="L70" s="40"/>
      <c r="M70" s="40">
        <f t="shared" si="23"/>
        <v>0</v>
      </c>
      <c r="N70" s="40"/>
      <c r="O70" s="40">
        <f t="shared" si="24"/>
        <v>0</v>
      </c>
      <c r="P70" s="40"/>
      <c r="Q70" s="40">
        <f t="shared" si="25"/>
        <v>0</v>
      </c>
      <c r="R70" s="40"/>
      <c r="S70" s="40">
        <f t="shared" si="26"/>
        <v>0</v>
      </c>
      <c r="T70" s="40"/>
      <c r="U70" s="40">
        <f t="shared" si="27"/>
        <v>0</v>
      </c>
      <c r="V70" s="40"/>
      <c r="W70" s="40">
        <f t="shared" si="28"/>
        <v>0</v>
      </c>
      <c r="X70" s="40"/>
      <c r="Y70" s="40">
        <f t="shared" si="29"/>
        <v>0</v>
      </c>
      <c r="Z70" s="40"/>
      <c r="AA70" s="40">
        <f t="shared" si="30"/>
        <v>0</v>
      </c>
      <c r="AB70" s="40"/>
      <c r="AC70" s="40">
        <f t="shared" si="31"/>
        <v>0</v>
      </c>
      <c r="AD70" s="40"/>
      <c r="AE70" s="40">
        <f t="shared" si="32"/>
        <v>0</v>
      </c>
      <c r="AF70" s="40"/>
      <c r="AG70" s="40">
        <f t="shared" si="33"/>
        <v>0</v>
      </c>
      <c r="AH70" s="40"/>
      <c r="AI70" s="40">
        <f t="shared" si="34"/>
        <v>0</v>
      </c>
      <c r="AJ70" s="40"/>
      <c r="AK70" s="40">
        <f t="shared" si="19"/>
        <v>0</v>
      </c>
    </row>
    <row r="71" spans="1:37" ht="31.2">
      <c r="A71" s="101" t="s">
        <v>229</v>
      </c>
      <c r="B71" s="15"/>
      <c r="C71" s="22"/>
      <c r="D71" s="310"/>
      <c r="E71" s="3">
        <f t="shared" si="18"/>
        <v>0</v>
      </c>
      <c r="F71" s="40"/>
      <c r="G71" s="40">
        <f t="shared" si="20"/>
        <v>0</v>
      </c>
      <c r="H71" s="40"/>
      <c r="I71" s="40">
        <f t="shared" si="21"/>
        <v>0</v>
      </c>
      <c r="J71" s="40"/>
      <c r="K71" s="40">
        <f t="shared" si="22"/>
        <v>0</v>
      </c>
      <c r="L71" s="40"/>
      <c r="M71" s="40">
        <f t="shared" si="23"/>
        <v>0</v>
      </c>
      <c r="N71" s="40"/>
      <c r="O71" s="40">
        <f t="shared" si="24"/>
        <v>0</v>
      </c>
      <c r="P71" s="40"/>
      <c r="Q71" s="40">
        <f t="shared" si="25"/>
        <v>0</v>
      </c>
      <c r="R71" s="40"/>
      <c r="S71" s="40">
        <f t="shared" si="26"/>
        <v>0</v>
      </c>
      <c r="T71" s="40"/>
      <c r="U71" s="40">
        <f t="shared" si="27"/>
        <v>0</v>
      </c>
      <c r="V71" s="40"/>
      <c r="W71" s="40">
        <f t="shared" si="28"/>
        <v>0</v>
      </c>
      <c r="X71" s="40"/>
      <c r="Y71" s="40">
        <f t="shared" si="29"/>
        <v>0</v>
      </c>
      <c r="Z71" s="40"/>
      <c r="AA71" s="40">
        <f t="shared" si="30"/>
        <v>0</v>
      </c>
      <c r="AB71" s="40"/>
      <c r="AC71" s="40">
        <f t="shared" si="31"/>
        <v>0</v>
      </c>
      <c r="AD71" s="40"/>
      <c r="AE71" s="40">
        <f t="shared" si="32"/>
        <v>0</v>
      </c>
      <c r="AF71" s="40"/>
      <c r="AG71" s="40">
        <f t="shared" si="33"/>
        <v>0</v>
      </c>
      <c r="AH71" s="40"/>
      <c r="AI71" s="40">
        <f t="shared" si="34"/>
        <v>0</v>
      </c>
      <c r="AJ71" s="40"/>
      <c r="AK71" s="40">
        <f t="shared" si="19"/>
        <v>0</v>
      </c>
    </row>
    <row r="72" spans="1:37" ht="31.2">
      <c r="A72" s="101" t="s">
        <v>634</v>
      </c>
      <c r="B72" s="15"/>
      <c r="C72" s="22"/>
      <c r="D72" s="310"/>
      <c r="E72" s="3">
        <f t="shared" si="18"/>
        <v>0</v>
      </c>
      <c r="F72" s="40"/>
      <c r="G72" s="40">
        <f t="shared" si="20"/>
        <v>0</v>
      </c>
      <c r="H72" s="40"/>
      <c r="I72" s="40">
        <f t="shared" si="21"/>
        <v>0</v>
      </c>
      <c r="J72" s="40"/>
      <c r="K72" s="40">
        <f t="shared" si="22"/>
        <v>0</v>
      </c>
      <c r="L72" s="40"/>
      <c r="M72" s="40">
        <f t="shared" si="23"/>
        <v>0</v>
      </c>
      <c r="N72" s="40"/>
      <c r="O72" s="40">
        <f t="shared" si="24"/>
        <v>0</v>
      </c>
      <c r="P72" s="40"/>
      <c r="Q72" s="40">
        <f t="shared" si="25"/>
        <v>0</v>
      </c>
      <c r="R72" s="40"/>
      <c r="S72" s="40">
        <f t="shared" si="26"/>
        <v>0</v>
      </c>
      <c r="T72" s="40"/>
      <c r="U72" s="40">
        <f t="shared" si="27"/>
        <v>0</v>
      </c>
      <c r="V72" s="40"/>
      <c r="W72" s="40">
        <f t="shared" si="28"/>
        <v>0</v>
      </c>
      <c r="X72" s="40"/>
      <c r="Y72" s="40">
        <f t="shared" si="29"/>
        <v>0</v>
      </c>
      <c r="Z72" s="40"/>
      <c r="AA72" s="40">
        <f t="shared" si="30"/>
        <v>0</v>
      </c>
      <c r="AB72" s="40"/>
      <c r="AC72" s="40">
        <f t="shared" si="31"/>
        <v>0</v>
      </c>
      <c r="AD72" s="40"/>
      <c r="AE72" s="40">
        <f t="shared" si="32"/>
        <v>0</v>
      </c>
      <c r="AF72" s="40"/>
      <c r="AG72" s="40">
        <f t="shared" si="33"/>
        <v>0</v>
      </c>
      <c r="AH72" s="40"/>
      <c r="AI72" s="40">
        <f t="shared" si="34"/>
        <v>0</v>
      </c>
      <c r="AJ72" s="40"/>
      <c r="AK72" s="40">
        <f t="shared" si="19"/>
        <v>0</v>
      </c>
    </row>
    <row r="73" spans="1:37" ht="31.2">
      <c r="A73" s="101" t="s">
        <v>635</v>
      </c>
      <c r="B73" s="15"/>
      <c r="C73" s="22"/>
      <c r="D73" s="310"/>
      <c r="E73" s="3">
        <f t="shared" si="18"/>
        <v>0</v>
      </c>
      <c r="F73" s="40"/>
      <c r="G73" s="40">
        <f t="shared" si="20"/>
        <v>0</v>
      </c>
      <c r="H73" s="40"/>
      <c r="I73" s="40">
        <f t="shared" si="21"/>
        <v>0</v>
      </c>
      <c r="J73" s="40"/>
      <c r="K73" s="40">
        <f t="shared" si="22"/>
        <v>0</v>
      </c>
      <c r="L73" s="40"/>
      <c r="M73" s="40">
        <f t="shared" si="23"/>
        <v>0</v>
      </c>
      <c r="N73" s="40"/>
      <c r="O73" s="40">
        <f t="shared" si="24"/>
        <v>0</v>
      </c>
      <c r="P73" s="40"/>
      <c r="Q73" s="40">
        <f t="shared" si="25"/>
        <v>0</v>
      </c>
      <c r="R73" s="40"/>
      <c r="S73" s="40">
        <f t="shared" si="26"/>
        <v>0</v>
      </c>
      <c r="T73" s="40"/>
      <c r="U73" s="40">
        <f t="shared" si="27"/>
        <v>0</v>
      </c>
      <c r="V73" s="40"/>
      <c r="W73" s="40">
        <f t="shared" si="28"/>
        <v>0</v>
      </c>
      <c r="X73" s="40"/>
      <c r="Y73" s="40">
        <f t="shared" si="29"/>
        <v>0</v>
      </c>
      <c r="Z73" s="40"/>
      <c r="AA73" s="40">
        <f t="shared" si="30"/>
        <v>0</v>
      </c>
      <c r="AB73" s="40"/>
      <c r="AC73" s="40">
        <f t="shared" si="31"/>
        <v>0</v>
      </c>
      <c r="AD73" s="40"/>
      <c r="AE73" s="40">
        <f t="shared" si="32"/>
        <v>0</v>
      </c>
      <c r="AF73" s="40"/>
      <c r="AG73" s="40">
        <f t="shared" si="33"/>
        <v>0</v>
      </c>
      <c r="AH73" s="40"/>
      <c r="AI73" s="40">
        <f t="shared" si="34"/>
        <v>0</v>
      </c>
      <c r="AJ73" s="40"/>
      <c r="AK73" s="40">
        <f t="shared" si="19"/>
        <v>0</v>
      </c>
    </row>
    <row r="74" spans="1:37" ht="15.6">
      <c r="A74" s="101" t="s">
        <v>233</v>
      </c>
      <c r="B74" s="15"/>
      <c r="C74" s="22"/>
      <c r="D74" s="310"/>
      <c r="E74" s="3">
        <f t="shared" si="18"/>
        <v>0</v>
      </c>
      <c r="F74" s="40"/>
      <c r="G74" s="40">
        <f t="shared" si="20"/>
        <v>0</v>
      </c>
      <c r="H74" s="40"/>
      <c r="I74" s="40">
        <f t="shared" si="21"/>
        <v>0</v>
      </c>
      <c r="J74" s="40"/>
      <c r="K74" s="40">
        <f t="shared" si="22"/>
        <v>0</v>
      </c>
      <c r="L74" s="40"/>
      <c r="M74" s="40">
        <f t="shared" si="23"/>
        <v>0</v>
      </c>
      <c r="N74" s="40"/>
      <c r="O74" s="40">
        <f t="shared" si="24"/>
        <v>0</v>
      </c>
      <c r="P74" s="40"/>
      <c r="Q74" s="40">
        <f t="shared" si="25"/>
        <v>0</v>
      </c>
      <c r="R74" s="40"/>
      <c r="S74" s="40">
        <f t="shared" si="26"/>
        <v>0</v>
      </c>
      <c r="T74" s="40"/>
      <c r="U74" s="40">
        <f t="shared" si="27"/>
        <v>0</v>
      </c>
      <c r="V74" s="40"/>
      <c r="W74" s="40">
        <f t="shared" si="28"/>
        <v>0</v>
      </c>
      <c r="X74" s="40"/>
      <c r="Y74" s="40">
        <f t="shared" si="29"/>
        <v>0</v>
      </c>
      <c r="Z74" s="40"/>
      <c r="AA74" s="40">
        <f t="shared" si="30"/>
        <v>0</v>
      </c>
      <c r="AB74" s="40"/>
      <c r="AC74" s="40">
        <f t="shared" si="31"/>
        <v>0</v>
      </c>
      <c r="AD74" s="40"/>
      <c r="AE74" s="40">
        <f t="shared" si="32"/>
        <v>0</v>
      </c>
      <c r="AF74" s="40"/>
      <c r="AG74" s="40">
        <f t="shared" si="33"/>
        <v>0</v>
      </c>
      <c r="AH74" s="40"/>
      <c r="AI74" s="40">
        <f t="shared" si="34"/>
        <v>0</v>
      </c>
      <c r="AJ74" s="40"/>
      <c r="AK74" s="40">
        <f t="shared" si="19"/>
        <v>0</v>
      </c>
    </row>
    <row r="75" spans="1:37" ht="15.6">
      <c r="A75" s="162" t="s">
        <v>235</v>
      </c>
      <c r="B75" s="15"/>
      <c r="C75" s="22"/>
      <c r="D75" s="310"/>
      <c r="E75" s="3">
        <f t="shared" si="18"/>
        <v>0</v>
      </c>
      <c r="F75" s="40"/>
      <c r="G75" s="40">
        <f t="shared" si="20"/>
        <v>0</v>
      </c>
      <c r="H75" s="40"/>
      <c r="I75" s="40">
        <f t="shared" si="21"/>
        <v>0</v>
      </c>
      <c r="J75" s="40"/>
      <c r="K75" s="40">
        <f t="shared" si="22"/>
        <v>0</v>
      </c>
      <c r="L75" s="40"/>
      <c r="M75" s="40">
        <f t="shared" si="23"/>
        <v>0</v>
      </c>
      <c r="N75" s="40"/>
      <c r="O75" s="40">
        <f t="shared" si="24"/>
        <v>0</v>
      </c>
      <c r="P75" s="40"/>
      <c r="Q75" s="40">
        <f t="shared" si="25"/>
        <v>0</v>
      </c>
      <c r="R75" s="40"/>
      <c r="S75" s="40">
        <f t="shared" si="26"/>
        <v>0</v>
      </c>
      <c r="T75" s="40"/>
      <c r="U75" s="40">
        <f t="shared" si="27"/>
        <v>0</v>
      </c>
      <c r="V75" s="40"/>
      <c r="W75" s="40">
        <f t="shared" si="28"/>
        <v>0</v>
      </c>
      <c r="X75" s="40"/>
      <c r="Y75" s="40">
        <f t="shared" si="29"/>
        <v>0</v>
      </c>
      <c r="Z75" s="40"/>
      <c r="AA75" s="40">
        <f t="shared" si="30"/>
        <v>0</v>
      </c>
      <c r="AB75" s="40"/>
      <c r="AC75" s="40">
        <f t="shared" si="31"/>
        <v>0</v>
      </c>
      <c r="AD75" s="40"/>
      <c r="AE75" s="40">
        <f t="shared" si="32"/>
        <v>0</v>
      </c>
      <c r="AF75" s="40"/>
      <c r="AG75" s="40">
        <f t="shared" si="33"/>
        <v>0</v>
      </c>
      <c r="AH75" s="40"/>
      <c r="AI75" s="40">
        <f t="shared" si="34"/>
        <v>0</v>
      </c>
      <c r="AJ75" s="40"/>
      <c r="AK75" s="40">
        <f t="shared" si="19"/>
        <v>0</v>
      </c>
    </row>
    <row r="76" spans="1:37" ht="15.6">
      <c r="A76" s="101" t="s">
        <v>238</v>
      </c>
      <c r="B76" s="12"/>
      <c r="C76" s="2"/>
      <c r="D76" s="310"/>
      <c r="E76" s="3">
        <f t="shared" si="18"/>
        <v>0</v>
      </c>
      <c r="F76" s="40"/>
      <c r="G76" s="40">
        <f t="shared" si="20"/>
        <v>0</v>
      </c>
      <c r="H76" s="40"/>
      <c r="I76" s="40">
        <f t="shared" si="21"/>
        <v>0</v>
      </c>
      <c r="J76" s="40"/>
      <c r="K76" s="40">
        <f t="shared" si="22"/>
        <v>0</v>
      </c>
      <c r="L76" s="40"/>
      <c r="M76" s="40">
        <f t="shared" si="23"/>
        <v>0</v>
      </c>
      <c r="N76" s="40"/>
      <c r="O76" s="40">
        <f t="shared" si="24"/>
        <v>0</v>
      </c>
      <c r="P76" s="40"/>
      <c r="Q76" s="40">
        <f t="shared" si="25"/>
        <v>0</v>
      </c>
      <c r="R76" s="40"/>
      <c r="S76" s="40">
        <f t="shared" si="26"/>
        <v>0</v>
      </c>
      <c r="T76" s="40"/>
      <c r="U76" s="40">
        <f t="shared" si="27"/>
        <v>0</v>
      </c>
      <c r="V76" s="40"/>
      <c r="W76" s="40">
        <f t="shared" si="28"/>
        <v>0</v>
      </c>
      <c r="X76" s="40"/>
      <c r="Y76" s="40">
        <f t="shared" si="29"/>
        <v>0</v>
      </c>
      <c r="Z76" s="40"/>
      <c r="AA76" s="40">
        <f t="shared" si="30"/>
        <v>0</v>
      </c>
      <c r="AB76" s="40"/>
      <c r="AC76" s="40">
        <f t="shared" si="31"/>
        <v>0</v>
      </c>
      <c r="AD76" s="40"/>
      <c r="AE76" s="40">
        <f t="shared" si="32"/>
        <v>0</v>
      </c>
      <c r="AF76" s="40"/>
      <c r="AG76" s="40">
        <f t="shared" si="33"/>
        <v>0</v>
      </c>
      <c r="AH76" s="40"/>
      <c r="AI76" s="40">
        <f t="shared" si="34"/>
        <v>0</v>
      </c>
      <c r="AJ76" s="40"/>
      <c r="AK76" s="40">
        <f t="shared" si="19"/>
        <v>0</v>
      </c>
    </row>
    <row r="77" spans="1:37" ht="15.6">
      <c r="A77" s="101" t="s">
        <v>240</v>
      </c>
      <c r="B77" s="5"/>
      <c r="C77" s="6"/>
      <c r="D77" s="310"/>
      <c r="E77" s="3">
        <f t="shared" si="18"/>
        <v>0</v>
      </c>
      <c r="F77" s="40"/>
      <c r="G77" s="40">
        <f t="shared" si="20"/>
        <v>0</v>
      </c>
      <c r="H77" s="40"/>
      <c r="I77" s="40">
        <f t="shared" si="21"/>
        <v>0</v>
      </c>
      <c r="J77" s="40"/>
      <c r="K77" s="40">
        <f t="shared" si="22"/>
        <v>0</v>
      </c>
      <c r="L77" s="40"/>
      <c r="M77" s="40">
        <f t="shared" si="23"/>
        <v>0</v>
      </c>
      <c r="N77" s="40"/>
      <c r="O77" s="40">
        <f t="shared" si="24"/>
        <v>0</v>
      </c>
      <c r="P77" s="40"/>
      <c r="Q77" s="40">
        <f t="shared" si="25"/>
        <v>0</v>
      </c>
      <c r="R77" s="40"/>
      <c r="S77" s="40">
        <f t="shared" si="26"/>
        <v>0</v>
      </c>
      <c r="T77" s="40"/>
      <c r="U77" s="40">
        <f t="shared" si="27"/>
        <v>0</v>
      </c>
      <c r="V77" s="40"/>
      <c r="W77" s="40">
        <f t="shared" si="28"/>
        <v>0</v>
      </c>
      <c r="X77" s="40"/>
      <c r="Y77" s="40">
        <f t="shared" si="29"/>
        <v>0</v>
      </c>
      <c r="Z77" s="40"/>
      <c r="AA77" s="40">
        <f t="shared" si="30"/>
        <v>0</v>
      </c>
      <c r="AB77" s="40"/>
      <c r="AC77" s="40">
        <f t="shared" si="31"/>
        <v>0</v>
      </c>
      <c r="AD77" s="40"/>
      <c r="AE77" s="40">
        <f t="shared" si="32"/>
        <v>0</v>
      </c>
      <c r="AF77" s="40"/>
      <c r="AG77" s="40">
        <f t="shared" si="33"/>
        <v>0</v>
      </c>
      <c r="AH77" s="40"/>
      <c r="AI77" s="40">
        <f t="shared" si="34"/>
        <v>0</v>
      </c>
      <c r="AJ77" s="40"/>
      <c r="AK77" s="40">
        <f t="shared" si="19"/>
        <v>0</v>
      </c>
    </row>
    <row r="78" spans="1:37" ht="15.6">
      <c r="A78" s="101" t="s">
        <v>242</v>
      </c>
      <c r="B78" s="12"/>
      <c r="C78" s="2"/>
      <c r="D78" s="310"/>
      <c r="E78" s="3">
        <f t="shared" si="18"/>
        <v>0</v>
      </c>
      <c r="F78" s="40"/>
      <c r="G78" s="40">
        <f t="shared" si="20"/>
        <v>0</v>
      </c>
      <c r="H78" s="40"/>
      <c r="I78" s="40">
        <f t="shared" si="21"/>
        <v>0</v>
      </c>
      <c r="J78" s="40"/>
      <c r="K78" s="40">
        <f t="shared" si="22"/>
        <v>0</v>
      </c>
      <c r="L78" s="40"/>
      <c r="M78" s="40">
        <f t="shared" si="23"/>
        <v>0</v>
      </c>
      <c r="N78" s="40"/>
      <c r="O78" s="40">
        <f t="shared" si="24"/>
        <v>0</v>
      </c>
      <c r="P78" s="40"/>
      <c r="Q78" s="40">
        <f t="shared" si="25"/>
        <v>0</v>
      </c>
      <c r="R78" s="40"/>
      <c r="S78" s="40">
        <f t="shared" si="26"/>
        <v>0</v>
      </c>
      <c r="T78" s="40"/>
      <c r="U78" s="40">
        <f t="shared" si="27"/>
        <v>0</v>
      </c>
      <c r="V78" s="40"/>
      <c r="W78" s="40">
        <f t="shared" si="28"/>
        <v>0</v>
      </c>
      <c r="X78" s="40"/>
      <c r="Y78" s="40">
        <f t="shared" si="29"/>
        <v>0</v>
      </c>
      <c r="Z78" s="40"/>
      <c r="AA78" s="40">
        <f t="shared" si="30"/>
        <v>0</v>
      </c>
      <c r="AB78" s="40"/>
      <c r="AC78" s="40">
        <f t="shared" si="31"/>
        <v>0</v>
      </c>
      <c r="AD78" s="40"/>
      <c r="AE78" s="40">
        <f t="shared" si="32"/>
        <v>0</v>
      </c>
      <c r="AF78" s="40"/>
      <c r="AG78" s="40">
        <f t="shared" si="33"/>
        <v>0</v>
      </c>
      <c r="AH78" s="40"/>
      <c r="AI78" s="40">
        <f t="shared" si="34"/>
        <v>0</v>
      </c>
      <c r="AJ78" s="40"/>
      <c r="AK78" s="40">
        <f t="shared" si="19"/>
        <v>0</v>
      </c>
    </row>
    <row r="79" spans="1:37" ht="15.6">
      <c r="A79" s="101" t="s">
        <v>642</v>
      </c>
      <c r="B79" s="15"/>
      <c r="C79" s="22"/>
      <c r="D79" s="310"/>
      <c r="E79" s="3">
        <f t="shared" si="18"/>
        <v>0</v>
      </c>
      <c r="F79" s="40"/>
      <c r="G79" s="40">
        <f t="shared" si="20"/>
        <v>0</v>
      </c>
      <c r="H79" s="40"/>
      <c r="I79" s="40">
        <f t="shared" si="21"/>
        <v>0</v>
      </c>
      <c r="J79" s="40"/>
      <c r="K79" s="40">
        <f t="shared" si="22"/>
        <v>0</v>
      </c>
      <c r="L79" s="40"/>
      <c r="M79" s="40">
        <f t="shared" si="23"/>
        <v>0</v>
      </c>
      <c r="N79" s="40"/>
      <c r="O79" s="40">
        <f t="shared" si="24"/>
        <v>0</v>
      </c>
      <c r="P79" s="40"/>
      <c r="Q79" s="40">
        <f t="shared" si="25"/>
        <v>0</v>
      </c>
      <c r="R79" s="40"/>
      <c r="S79" s="40">
        <f t="shared" si="26"/>
        <v>0</v>
      </c>
      <c r="T79" s="40"/>
      <c r="U79" s="40">
        <f t="shared" si="27"/>
        <v>0</v>
      </c>
      <c r="V79" s="40"/>
      <c r="W79" s="40">
        <f t="shared" si="28"/>
        <v>0</v>
      </c>
      <c r="X79" s="40"/>
      <c r="Y79" s="40">
        <f t="shared" si="29"/>
        <v>0</v>
      </c>
      <c r="Z79" s="40"/>
      <c r="AA79" s="40">
        <f t="shared" si="30"/>
        <v>0</v>
      </c>
      <c r="AB79" s="40"/>
      <c r="AC79" s="40">
        <f t="shared" si="31"/>
        <v>0</v>
      </c>
      <c r="AD79" s="40"/>
      <c r="AE79" s="40">
        <f t="shared" si="32"/>
        <v>0</v>
      </c>
      <c r="AF79" s="40"/>
      <c r="AG79" s="40">
        <f t="shared" si="33"/>
        <v>0</v>
      </c>
      <c r="AH79" s="40"/>
      <c r="AI79" s="40">
        <f t="shared" si="34"/>
        <v>0</v>
      </c>
      <c r="AJ79" s="40"/>
      <c r="AK79" s="40">
        <f t="shared" si="19"/>
        <v>0</v>
      </c>
    </row>
    <row r="80" spans="1:37" ht="15.6">
      <c r="A80" s="101" t="s">
        <v>643</v>
      </c>
      <c r="B80" s="15"/>
      <c r="C80" s="22"/>
      <c r="D80" s="310"/>
      <c r="E80" s="3">
        <f t="shared" si="18"/>
        <v>0</v>
      </c>
      <c r="F80" s="40"/>
      <c r="G80" s="40">
        <f t="shared" si="20"/>
        <v>0</v>
      </c>
      <c r="H80" s="40"/>
      <c r="I80" s="40">
        <f t="shared" si="21"/>
        <v>0</v>
      </c>
      <c r="J80" s="40"/>
      <c r="K80" s="40">
        <f t="shared" si="22"/>
        <v>0</v>
      </c>
      <c r="L80" s="40"/>
      <c r="M80" s="40">
        <f t="shared" si="23"/>
        <v>0</v>
      </c>
      <c r="N80" s="40"/>
      <c r="O80" s="40">
        <f t="shared" si="24"/>
        <v>0</v>
      </c>
      <c r="P80" s="40"/>
      <c r="Q80" s="40">
        <f t="shared" si="25"/>
        <v>0</v>
      </c>
      <c r="R80" s="40"/>
      <c r="S80" s="40">
        <f t="shared" si="26"/>
        <v>0</v>
      </c>
      <c r="T80" s="40"/>
      <c r="U80" s="40">
        <f t="shared" si="27"/>
        <v>0</v>
      </c>
      <c r="V80" s="40"/>
      <c r="W80" s="40">
        <f t="shared" si="28"/>
        <v>0</v>
      </c>
      <c r="X80" s="40"/>
      <c r="Y80" s="40">
        <f t="shared" si="29"/>
        <v>0</v>
      </c>
      <c r="Z80" s="40"/>
      <c r="AA80" s="40">
        <f t="shared" si="30"/>
        <v>0</v>
      </c>
      <c r="AB80" s="40"/>
      <c r="AC80" s="40">
        <f t="shared" si="31"/>
        <v>0</v>
      </c>
      <c r="AD80" s="40"/>
      <c r="AE80" s="40">
        <f t="shared" si="32"/>
        <v>0</v>
      </c>
      <c r="AF80" s="40"/>
      <c r="AG80" s="40">
        <f t="shared" si="33"/>
        <v>0</v>
      </c>
      <c r="AH80" s="40"/>
      <c r="AI80" s="40">
        <f t="shared" si="34"/>
        <v>0</v>
      </c>
      <c r="AJ80" s="40"/>
      <c r="AK80" s="40">
        <f t="shared" si="19"/>
        <v>0</v>
      </c>
    </row>
    <row r="81" spans="1:37" ht="15.6">
      <c r="A81" s="101" t="s">
        <v>636</v>
      </c>
      <c r="B81" s="27"/>
      <c r="C81" s="30"/>
      <c r="D81" s="312"/>
      <c r="E81" s="3">
        <f t="shared" si="18"/>
        <v>0</v>
      </c>
      <c r="F81" s="40"/>
      <c r="G81" s="40">
        <f t="shared" si="20"/>
        <v>0</v>
      </c>
      <c r="H81" s="40"/>
      <c r="I81" s="40">
        <f t="shared" si="21"/>
        <v>0</v>
      </c>
      <c r="J81" s="40"/>
      <c r="K81" s="40">
        <f t="shared" si="22"/>
        <v>0</v>
      </c>
      <c r="L81" s="40"/>
      <c r="M81" s="40">
        <f t="shared" si="23"/>
        <v>0</v>
      </c>
      <c r="N81" s="40"/>
      <c r="O81" s="40">
        <f t="shared" si="24"/>
        <v>0</v>
      </c>
      <c r="P81" s="40"/>
      <c r="Q81" s="40">
        <f t="shared" si="25"/>
        <v>0</v>
      </c>
      <c r="R81" s="40"/>
      <c r="S81" s="40">
        <f t="shared" si="26"/>
        <v>0</v>
      </c>
      <c r="T81" s="40"/>
      <c r="U81" s="40">
        <f t="shared" si="27"/>
        <v>0</v>
      </c>
      <c r="V81" s="40"/>
      <c r="W81" s="40">
        <f t="shared" si="28"/>
        <v>0</v>
      </c>
      <c r="X81" s="40"/>
      <c r="Y81" s="40">
        <f t="shared" si="29"/>
        <v>0</v>
      </c>
      <c r="Z81" s="40"/>
      <c r="AA81" s="40">
        <f t="shared" si="30"/>
        <v>0</v>
      </c>
      <c r="AB81" s="40"/>
      <c r="AC81" s="40">
        <f t="shared" si="31"/>
        <v>0</v>
      </c>
      <c r="AD81" s="40"/>
      <c r="AE81" s="40">
        <f t="shared" si="32"/>
        <v>0</v>
      </c>
      <c r="AF81" s="40"/>
      <c r="AG81" s="40">
        <f t="shared" si="33"/>
        <v>0</v>
      </c>
      <c r="AH81" s="40"/>
      <c r="AI81" s="40">
        <f t="shared" si="34"/>
        <v>0</v>
      </c>
      <c r="AJ81" s="40"/>
      <c r="AK81" s="40">
        <f t="shared" si="19"/>
        <v>0</v>
      </c>
    </row>
    <row r="82" spans="1:37" ht="15.6">
      <c r="A82" s="101" t="s">
        <v>637</v>
      </c>
      <c r="B82" s="15"/>
      <c r="C82" s="22"/>
      <c r="D82" s="310"/>
      <c r="E82" s="3">
        <f t="shared" si="18"/>
        <v>0</v>
      </c>
      <c r="F82" s="40"/>
      <c r="G82" s="40">
        <f t="shared" si="20"/>
        <v>0</v>
      </c>
      <c r="H82" s="40"/>
      <c r="I82" s="40">
        <f t="shared" si="21"/>
        <v>0</v>
      </c>
      <c r="J82" s="40"/>
      <c r="K82" s="40">
        <f t="shared" si="22"/>
        <v>0</v>
      </c>
      <c r="L82" s="40"/>
      <c r="M82" s="40">
        <f t="shared" si="23"/>
        <v>0</v>
      </c>
      <c r="N82" s="40"/>
      <c r="O82" s="40">
        <f t="shared" si="24"/>
        <v>0</v>
      </c>
      <c r="P82" s="40"/>
      <c r="Q82" s="40">
        <f t="shared" si="25"/>
        <v>0</v>
      </c>
      <c r="R82" s="40"/>
      <c r="S82" s="40">
        <f t="shared" si="26"/>
        <v>0</v>
      </c>
      <c r="T82" s="40"/>
      <c r="U82" s="40">
        <f t="shared" si="27"/>
        <v>0</v>
      </c>
      <c r="V82" s="40"/>
      <c r="W82" s="40">
        <f t="shared" si="28"/>
        <v>0</v>
      </c>
      <c r="X82" s="40"/>
      <c r="Y82" s="40">
        <f t="shared" si="29"/>
        <v>0</v>
      </c>
      <c r="Z82" s="40"/>
      <c r="AA82" s="40">
        <f t="shared" si="30"/>
        <v>0</v>
      </c>
      <c r="AB82" s="40"/>
      <c r="AC82" s="40">
        <f t="shared" si="31"/>
        <v>0</v>
      </c>
      <c r="AD82" s="40"/>
      <c r="AE82" s="40">
        <f t="shared" si="32"/>
        <v>0</v>
      </c>
      <c r="AF82" s="40"/>
      <c r="AG82" s="40">
        <f t="shared" si="33"/>
        <v>0</v>
      </c>
      <c r="AH82" s="40"/>
      <c r="AI82" s="40">
        <f t="shared" si="34"/>
        <v>0</v>
      </c>
      <c r="AJ82" s="40"/>
      <c r="AK82" s="40">
        <f t="shared" si="19"/>
        <v>0</v>
      </c>
    </row>
    <row r="83" spans="1:37" ht="15.6">
      <c r="A83" s="101" t="s">
        <v>638</v>
      </c>
      <c r="B83" s="15"/>
      <c r="C83" s="22"/>
      <c r="D83" s="310"/>
      <c r="E83" s="3">
        <f t="shared" si="18"/>
        <v>0</v>
      </c>
      <c r="F83" s="40"/>
      <c r="G83" s="40">
        <f t="shared" si="20"/>
        <v>0</v>
      </c>
      <c r="H83" s="40"/>
      <c r="I83" s="40">
        <f t="shared" si="21"/>
        <v>0</v>
      </c>
      <c r="J83" s="40"/>
      <c r="K83" s="40">
        <f t="shared" si="22"/>
        <v>0</v>
      </c>
      <c r="L83" s="40"/>
      <c r="M83" s="40">
        <f t="shared" si="23"/>
        <v>0</v>
      </c>
      <c r="N83" s="40"/>
      <c r="O83" s="40">
        <f t="shared" si="24"/>
        <v>0</v>
      </c>
      <c r="P83" s="40"/>
      <c r="Q83" s="40">
        <f t="shared" si="25"/>
        <v>0</v>
      </c>
      <c r="R83" s="40"/>
      <c r="S83" s="40">
        <f t="shared" si="26"/>
        <v>0</v>
      </c>
      <c r="T83" s="40"/>
      <c r="U83" s="40">
        <f t="shared" si="27"/>
        <v>0</v>
      </c>
      <c r="V83" s="40"/>
      <c r="W83" s="40">
        <f t="shared" si="28"/>
        <v>0</v>
      </c>
      <c r="X83" s="40"/>
      <c r="Y83" s="40">
        <f t="shared" si="29"/>
        <v>0</v>
      </c>
      <c r="Z83" s="40"/>
      <c r="AA83" s="40">
        <f t="shared" si="30"/>
        <v>0</v>
      </c>
      <c r="AB83" s="40"/>
      <c r="AC83" s="40">
        <f t="shared" si="31"/>
        <v>0</v>
      </c>
      <c r="AD83" s="40"/>
      <c r="AE83" s="40">
        <f t="shared" si="32"/>
        <v>0</v>
      </c>
      <c r="AF83" s="40"/>
      <c r="AG83" s="40">
        <f t="shared" si="33"/>
        <v>0</v>
      </c>
      <c r="AH83" s="40"/>
      <c r="AI83" s="40">
        <f t="shared" si="34"/>
        <v>0</v>
      </c>
      <c r="AJ83" s="40"/>
      <c r="AK83" s="40">
        <f t="shared" si="19"/>
        <v>0</v>
      </c>
    </row>
    <row r="84" spans="1:37" ht="31.2">
      <c r="A84" s="101" t="s">
        <v>246</v>
      </c>
      <c r="B84" s="15"/>
      <c r="C84" s="22"/>
      <c r="D84" s="310"/>
      <c r="E84" s="3">
        <f t="shared" si="18"/>
        <v>0</v>
      </c>
      <c r="F84" s="40"/>
      <c r="G84" s="40">
        <f t="shared" si="20"/>
        <v>0</v>
      </c>
      <c r="H84" s="40"/>
      <c r="I84" s="40">
        <f t="shared" si="21"/>
        <v>0</v>
      </c>
      <c r="J84" s="40"/>
      <c r="K84" s="40">
        <f t="shared" si="22"/>
        <v>0</v>
      </c>
      <c r="L84" s="40"/>
      <c r="M84" s="40">
        <f t="shared" si="23"/>
        <v>0</v>
      </c>
      <c r="N84" s="40"/>
      <c r="O84" s="40">
        <f t="shared" si="24"/>
        <v>0</v>
      </c>
      <c r="P84" s="40"/>
      <c r="Q84" s="40">
        <f t="shared" si="25"/>
        <v>0</v>
      </c>
      <c r="R84" s="40"/>
      <c r="S84" s="40">
        <f t="shared" si="26"/>
        <v>0</v>
      </c>
      <c r="T84" s="40"/>
      <c r="U84" s="40">
        <f t="shared" si="27"/>
        <v>0</v>
      </c>
      <c r="V84" s="40"/>
      <c r="W84" s="40">
        <f t="shared" si="28"/>
        <v>0</v>
      </c>
      <c r="X84" s="40"/>
      <c r="Y84" s="40">
        <f t="shared" si="29"/>
        <v>0</v>
      </c>
      <c r="Z84" s="40"/>
      <c r="AA84" s="40">
        <f t="shared" si="30"/>
        <v>0</v>
      </c>
      <c r="AB84" s="40"/>
      <c r="AC84" s="40">
        <f t="shared" si="31"/>
        <v>0</v>
      </c>
      <c r="AD84" s="40"/>
      <c r="AE84" s="40">
        <f t="shared" si="32"/>
        <v>0</v>
      </c>
      <c r="AF84" s="40"/>
      <c r="AG84" s="40">
        <f t="shared" si="33"/>
        <v>0</v>
      </c>
      <c r="AH84" s="40"/>
      <c r="AI84" s="40">
        <f t="shared" si="34"/>
        <v>0</v>
      </c>
      <c r="AJ84" s="40"/>
      <c r="AK84" s="40">
        <f t="shared" si="19"/>
        <v>0</v>
      </c>
    </row>
    <row r="85" spans="1:37" ht="15.6">
      <c r="A85" s="101" t="s">
        <v>248</v>
      </c>
      <c r="B85" s="15"/>
      <c r="C85" s="22"/>
      <c r="D85" s="310"/>
      <c r="E85" s="3">
        <f t="shared" si="18"/>
        <v>0</v>
      </c>
      <c r="F85" s="40"/>
      <c r="G85" s="40">
        <f t="shared" si="20"/>
        <v>0</v>
      </c>
      <c r="H85" s="40"/>
      <c r="I85" s="40">
        <f t="shared" si="21"/>
        <v>0</v>
      </c>
      <c r="J85" s="40"/>
      <c r="K85" s="40">
        <f t="shared" si="22"/>
        <v>0</v>
      </c>
      <c r="L85" s="40"/>
      <c r="M85" s="40">
        <f t="shared" si="23"/>
        <v>0</v>
      </c>
      <c r="N85" s="40"/>
      <c r="O85" s="40">
        <f t="shared" si="24"/>
        <v>0</v>
      </c>
      <c r="P85" s="40"/>
      <c r="Q85" s="40">
        <f t="shared" si="25"/>
        <v>0</v>
      </c>
      <c r="R85" s="40"/>
      <c r="S85" s="40">
        <f t="shared" si="26"/>
        <v>0</v>
      </c>
      <c r="T85" s="40"/>
      <c r="U85" s="40">
        <f t="shared" si="27"/>
        <v>0</v>
      </c>
      <c r="V85" s="40"/>
      <c r="W85" s="40">
        <f t="shared" si="28"/>
        <v>0</v>
      </c>
      <c r="X85" s="40"/>
      <c r="Y85" s="40">
        <f t="shared" si="29"/>
        <v>0</v>
      </c>
      <c r="Z85" s="40"/>
      <c r="AA85" s="40">
        <f t="shared" si="30"/>
        <v>0</v>
      </c>
      <c r="AB85" s="40"/>
      <c r="AC85" s="40">
        <f t="shared" si="31"/>
        <v>0</v>
      </c>
      <c r="AD85" s="40"/>
      <c r="AE85" s="40">
        <f t="shared" si="32"/>
        <v>0</v>
      </c>
      <c r="AF85" s="40"/>
      <c r="AG85" s="40">
        <f t="shared" si="33"/>
        <v>0</v>
      </c>
      <c r="AH85" s="40"/>
      <c r="AI85" s="40">
        <f t="shared" si="34"/>
        <v>0</v>
      </c>
      <c r="AJ85" s="40"/>
      <c r="AK85" s="40">
        <f t="shared" si="19"/>
        <v>0</v>
      </c>
    </row>
    <row r="86" spans="1:37" ht="15.6">
      <c r="A86" s="101" t="s">
        <v>250</v>
      </c>
      <c r="B86" s="15"/>
      <c r="C86" s="22"/>
      <c r="D86" s="310"/>
      <c r="E86" s="3">
        <f t="shared" si="18"/>
        <v>0</v>
      </c>
      <c r="F86" s="40"/>
      <c r="G86" s="40">
        <f t="shared" si="20"/>
        <v>0</v>
      </c>
      <c r="H86" s="40"/>
      <c r="I86" s="40">
        <f t="shared" si="21"/>
        <v>0</v>
      </c>
      <c r="J86" s="40"/>
      <c r="K86" s="40">
        <f t="shared" si="22"/>
        <v>0</v>
      </c>
      <c r="L86" s="40"/>
      <c r="M86" s="40">
        <f t="shared" si="23"/>
        <v>0</v>
      </c>
      <c r="N86" s="40"/>
      <c r="O86" s="40">
        <f t="shared" si="24"/>
        <v>0</v>
      </c>
      <c r="P86" s="40"/>
      <c r="Q86" s="40">
        <f t="shared" si="25"/>
        <v>0</v>
      </c>
      <c r="R86" s="40"/>
      <c r="S86" s="40">
        <f t="shared" si="26"/>
        <v>0</v>
      </c>
      <c r="T86" s="40"/>
      <c r="U86" s="40">
        <f t="shared" si="27"/>
        <v>0</v>
      </c>
      <c r="V86" s="40"/>
      <c r="W86" s="40">
        <f t="shared" si="28"/>
        <v>0</v>
      </c>
      <c r="X86" s="40"/>
      <c r="Y86" s="40">
        <f t="shared" si="29"/>
        <v>0</v>
      </c>
      <c r="Z86" s="40"/>
      <c r="AA86" s="40">
        <f t="shared" si="30"/>
        <v>0</v>
      </c>
      <c r="AB86" s="40"/>
      <c r="AC86" s="40">
        <f t="shared" si="31"/>
        <v>0</v>
      </c>
      <c r="AD86" s="40"/>
      <c r="AE86" s="40">
        <f t="shared" si="32"/>
        <v>0</v>
      </c>
      <c r="AF86" s="40"/>
      <c r="AG86" s="40">
        <f t="shared" si="33"/>
        <v>0</v>
      </c>
      <c r="AH86" s="40"/>
      <c r="AI86" s="40">
        <f t="shared" si="34"/>
        <v>0</v>
      </c>
      <c r="AJ86" s="40"/>
      <c r="AK86" s="40">
        <f t="shared" si="19"/>
        <v>0</v>
      </c>
    </row>
    <row r="87" spans="1:37" ht="15.6">
      <c r="A87" s="101" t="s">
        <v>252</v>
      </c>
      <c r="B87" s="1"/>
      <c r="C87" s="28"/>
      <c r="D87" s="310"/>
      <c r="E87" s="3">
        <f t="shared" si="18"/>
        <v>0</v>
      </c>
      <c r="F87" s="40"/>
      <c r="G87" s="40">
        <f t="shared" si="20"/>
        <v>0</v>
      </c>
      <c r="H87" s="40"/>
      <c r="I87" s="40">
        <f t="shared" si="21"/>
        <v>0</v>
      </c>
      <c r="J87" s="40"/>
      <c r="K87" s="40">
        <f t="shared" si="22"/>
        <v>0</v>
      </c>
      <c r="L87" s="40"/>
      <c r="M87" s="40">
        <f t="shared" si="23"/>
        <v>0</v>
      </c>
      <c r="N87" s="40"/>
      <c r="O87" s="40">
        <f t="shared" si="24"/>
        <v>0</v>
      </c>
      <c r="P87" s="40"/>
      <c r="Q87" s="40">
        <f t="shared" si="25"/>
        <v>0</v>
      </c>
      <c r="R87" s="40"/>
      <c r="S87" s="40">
        <f t="shared" si="26"/>
        <v>0</v>
      </c>
      <c r="T87" s="40"/>
      <c r="U87" s="40">
        <f t="shared" si="27"/>
        <v>0</v>
      </c>
      <c r="V87" s="40"/>
      <c r="W87" s="40">
        <f t="shared" si="28"/>
        <v>0</v>
      </c>
      <c r="X87" s="40"/>
      <c r="Y87" s="40">
        <f t="shared" si="29"/>
        <v>0</v>
      </c>
      <c r="Z87" s="40"/>
      <c r="AA87" s="40">
        <f t="shared" si="30"/>
        <v>0</v>
      </c>
      <c r="AB87" s="40"/>
      <c r="AC87" s="40">
        <f t="shared" si="31"/>
        <v>0</v>
      </c>
      <c r="AD87" s="40"/>
      <c r="AE87" s="40">
        <f t="shared" si="32"/>
        <v>0</v>
      </c>
      <c r="AF87" s="40"/>
      <c r="AG87" s="40">
        <f t="shared" si="33"/>
        <v>0</v>
      </c>
      <c r="AH87" s="40"/>
      <c r="AI87" s="40">
        <f t="shared" si="34"/>
        <v>0</v>
      </c>
      <c r="AJ87" s="40"/>
      <c r="AK87" s="40">
        <f t="shared" si="19"/>
        <v>0</v>
      </c>
    </row>
    <row r="88" spans="1:37" ht="15.6">
      <c r="A88" s="101" t="s">
        <v>253</v>
      </c>
      <c r="B88" s="15"/>
      <c r="C88" s="22"/>
      <c r="D88" s="310"/>
      <c r="E88" s="3">
        <f t="shared" si="18"/>
        <v>0</v>
      </c>
      <c r="F88" s="40"/>
      <c r="G88" s="40">
        <f t="shared" si="20"/>
        <v>0</v>
      </c>
      <c r="H88" s="40"/>
      <c r="I88" s="40">
        <f t="shared" si="21"/>
        <v>0</v>
      </c>
      <c r="J88" s="40"/>
      <c r="K88" s="40">
        <f t="shared" si="22"/>
        <v>0</v>
      </c>
      <c r="L88" s="40"/>
      <c r="M88" s="40">
        <f t="shared" si="23"/>
        <v>0</v>
      </c>
      <c r="N88" s="40"/>
      <c r="O88" s="40">
        <f t="shared" si="24"/>
        <v>0</v>
      </c>
      <c r="P88" s="40"/>
      <c r="Q88" s="40">
        <f t="shared" si="25"/>
        <v>0</v>
      </c>
      <c r="R88" s="40"/>
      <c r="S88" s="40">
        <f t="shared" si="26"/>
        <v>0</v>
      </c>
      <c r="T88" s="40"/>
      <c r="U88" s="40">
        <f t="shared" si="27"/>
        <v>0</v>
      </c>
      <c r="V88" s="40"/>
      <c r="W88" s="40">
        <f t="shared" si="28"/>
        <v>0</v>
      </c>
      <c r="X88" s="40"/>
      <c r="Y88" s="40">
        <f t="shared" si="29"/>
        <v>0</v>
      </c>
      <c r="Z88" s="40"/>
      <c r="AA88" s="40">
        <f t="shared" si="30"/>
        <v>0</v>
      </c>
      <c r="AB88" s="40"/>
      <c r="AC88" s="40">
        <f t="shared" si="31"/>
        <v>0</v>
      </c>
      <c r="AD88" s="40"/>
      <c r="AE88" s="40">
        <f t="shared" si="32"/>
        <v>0</v>
      </c>
      <c r="AF88" s="40"/>
      <c r="AG88" s="40">
        <f t="shared" si="33"/>
        <v>0</v>
      </c>
      <c r="AH88" s="40"/>
      <c r="AI88" s="40">
        <f t="shared" si="34"/>
        <v>0</v>
      </c>
      <c r="AJ88" s="40"/>
      <c r="AK88" s="40">
        <f t="shared" si="19"/>
        <v>0</v>
      </c>
    </row>
    <row r="89" spans="1:37" ht="15.6">
      <c r="A89" s="101" t="s">
        <v>639</v>
      </c>
      <c r="B89" s="15"/>
      <c r="C89" s="22"/>
      <c r="D89" s="310"/>
      <c r="E89" s="3">
        <f t="shared" si="18"/>
        <v>0</v>
      </c>
      <c r="F89" s="40"/>
      <c r="G89" s="40">
        <f t="shared" si="20"/>
        <v>0</v>
      </c>
      <c r="H89" s="40"/>
      <c r="I89" s="40">
        <f t="shared" si="21"/>
        <v>0</v>
      </c>
      <c r="J89" s="40"/>
      <c r="K89" s="40">
        <f t="shared" si="22"/>
        <v>0</v>
      </c>
      <c r="L89" s="40"/>
      <c r="M89" s="40">
        <f t="shared" si="23"/>
        <v>0</v>
      </c>
      <c r="N89" s="40"/>
      <c r="O89" s="40">
        <f t="shared" si="24"/>
        <v>0</v>
      </c>
      <c r="P89" s="40"/>
      <c r="Q89" s="40">
        <f t="shared" si="25"/>
        <v>0</v>
      </c>
      <c r="R89" s="40"/>
      <c r="S89" s="40">
        <f t="shared" si="26"/>
        <v>0</v>
      </c>
      <c r="T89" s="40"/>
      <c r="U89" s="40">
        <f t="shared" si="27"/>
        <v>0</v>
      </c>
      <c r="V89" s="40"/>
      <c r="W89" s="40">
        <f t="shared" si="28"/>
        <v>0</v>
      </c>
      <c r="X89" s="40"/>
      <c r="Y89" s="40">
        <f t="shared" si="29"/>
        <v>0</v>
      </c>
      <c r="Z89" s="40"/>
      <c r="AA89" s="40">
        <f t="shared" si="30"/>
        <v>0</v>
      </c>
      <c r="AB89" s="40"/>
      <c r="AC89" s="40">
        <f t="shared" si="31"/>
        <v>0</v>
      </c>
      <c r="AD89" s="40"/>
      <c r="AE89" s="40">
        <f t="shared" si="32"/>
        <v>0</v>
      </c>
      <c r="AF89" s="40"/>
      <c r="AG89" s="40">
        <f t="shared" si="33"/>
        <v>0</v>
      </c>
      <c r="AH89" s="40"/>
      <c r="AI89" s="40">
        <f t="shared" si="34"/>
        <v>0</v>
      </c>
      <c r="AJ89" s="40"/>
      <c r="AK89" s="40">
        <f t="shared" si="19"/>
        <v>0</v>
      </c>
    </row>
    <row r="90" spans="1:37" ht="15.6">
      <c r="A90" s="101" t="s">
        <v>640</v>
      </c>
      <c r="B90" s="15"/>
      <c r="C90" s="22"/>
      <c r="D90" s="310"/>
      <c r="E90" s="3">
        <f t="shared" si="18"/>
        <v>0</v>
      </c>
      <c r="F90" s="40"/>
      <c r="G90" s="40">
        <f t="shared" si="20"/>
        <v>0</v>
      </c>
      <c r="H90" s="40"/>
      <c r="I90" s="40">
        <f t="shared" si="21"/>
        <v>0</v>
      </c>
      <c r="J90" s="40"/>
      <c r="K90" s="40">
        <f t="shared" si="22"/>
        <v>0</v>
      </c>
      <c r="L90" s="40"/>
      <c r="M90" s="40">
        <f t="shared" si="23"/>
        <v>0</v>
      </c>
      <c r="N90" s="40"/>
      <c r="O90" s="40">
        <f t="shared" si="24"/>
        <v>0</v>
      </c>
      <c r="P90" s="40"/>
      <c r="Q90" s="40">
        <f t="shared" si="25"/>
        <v>0</v>
      </c>
      <c r="R90" s="40"/>
      <c r="S90" s="40">
        <f t="shared" si="26"/>
        <v>0</v>
      </c>
      <c r="T90" s="40"/>
      <c r="U90" s="40">
        <f t="shared" si="27"/>
        <v>0</v>
      </c>
      <c r="V90" s="40"/>
      <c r="W90" s="40">
        <f t="shared" si="28"/>
        <v>0</v>
      </c>
      <c r="X90" s="40"/>
      <c r="Y90" s="40">
        <f t="shared" si="29"/>
        <v>0</v>
      </c>
      <c r="Z90" s="40"/>
      <c r="AA90" s="40">
        <f t="shared" si="30"/>
        <v>0</v>
      </c>
      <c r="AB90" s="40"/>
      <c r="AC90" s="40">
        <f t="shared" si="31"/>
        <v>0</v>
      </c>
      <c r="AD90" s="40"/>
      <c r="AE90" s="40">
        <f t="shared" si="32"/>
        <v>0</v>
      </c>
      <c r="AF90" s="40"/>
      <c r="AG90" s="40">
        <f t="shared" si="33"/>
        <v>0</v>
      </c>
      <c r="AH90" s="40"/>
      <c r="AI90" s="40">
        <f t="shared" si="34"/>
        <v>0</v>
      </c>
      <c r="AJ90" s="40"/>
      <c r="AK90" s="40">
        <f t="shared" si="19"/>
        <v>0</v>
      </c>
    </row>
    <row r="91" spans="1:37" ht="15.6">
      <c r="A91" s="101" t="s">
        <v>641</v>
      </c>
      <c r="B91" s="15"/>
      <c r="C91" s="22"/>
      <c r="D91" s="310"/>
      <c r="E91" s="3">
        <f t="shared" si="18"/>
        <v>0</v>
      </c>
      <c r="F91" s="40"/>
      <c r="G91" s="40">
        <f t="shared" si="20"/>
        <v>0</v>
      </c>
      <c r="H91" s="40"/>
      <c r="I91" s="40">
        <f t="shared" si="21"/>
        <v>0</v>
      </c>
      <c r="J91" s="40"/>
      <c r="K91" s="40">
        <f t="shared" si="22"/>
        <v>0</v>
      </c>
      <c r="L91" s="40"/>
      <c r="M91" s="40">
        <f t="shared" si="23"/>
        <v>0</v>
      </c>
      <c r="N91" s="40"/>
      <c r="O91" s="40">
        <f t="shared" si="24"/>
        <v>0</v>
      </c>
      <c r="P91" s="40"/>
      <c r="Q91" s="40">
        <f t="shared" si="25"/>
        <v>0</v>
      </c>
      <c r="R91" s="40"/>
      <c r="S91" s="40">
        <f t="shared" si="26"/>
        <v>0</v>
      </c>
      <c r="T91" s="40"/>
      <c r="U91" s="40">
        <f t="shared" si="27"/>
        <v>0</v>
      </c>
      <c r="V91" s="40"/>
      <c r="W91" s="40">
        <f t="shared" si="28"/>
        <v>0</v>
      </c>
      <c r="X91" s="40"/>
      <c r="Y91" s="40">
        <f t="shared" si="29"/>
        <v>0</v>
      </c>
      <c r="Z91" s="40"/>
      <c r="AA91" s="40">
        <f t="shared" si="30"/>
        <v>0</v>
      </c>
      <c r="AB91" s="40"/>
      <c r="AC91" s="40">
        <f t="shared" si="31"/>
        <v>0</v>
      </c>
      <c r="AD91" s="40"/>
      <c r="AE91" s="40">
        <f t="shared" si="32"/>
        <v>0</v>
      </c>
      <c r="AF91" s="40"/>
      <c r="AG91" s="40">
        <f t="shared" si="33"/>
        <v>0</v>
      </c>
      <c r="AH91" s="40"/>
      <c r="AI91" s="40">
        <f t="shared" si="34"/>
        <v>0</v>
      </c>
      <c r="AJ91" s="40"/>
      <c r="AK91" s="40">
        <f t="shared" si="19"/>
        <v>0</v>
      </c>
    </row>
    <row r="92" spans="1:37" ht="15.6">
      <c r="A92" s="101" t="s">
        <v>256</v>
      </c>
      <c r="B92" s="15"/>
      <c r="C92" s="22"/>
      <c r="D92" s="310"/>
      <c r="E92" s="3">
        <f t="shared" si="18"/>
        <v>0</v>
      </c>
      <c r="F92" s="40"/>
      <c r="G92" s="40">
        <f t="shared" si="20"/>
        <v>0</v>
      </c>
      <c r="H92" s="40"/>
      <c r="I92" s="40">
        <f t="shared" si="21"/>
        <v>0</v>
      </c>
      <c r="J92" s="40"/>
      <c r="K92" s="40">
        <f t="shared" si="22"/>
        <v>0</v>
      </c>
      <c r="L92" s="40"/>
      <c r="M92" s="40">
        <f t="shared" si="23"/>
        <v>0</v>
      </c>
      <c r="N92" s="40"/>
      <c r="O92" s="40">
        <f t="shared" si="24"/>
        <v>0</v>
      </c>
      <c r="P92" s="40"/>
      <c r="Q92" s="40">
        <f t="shared" si="25"/>
        <v>0</v>
      </c>
      <c r="R92" s="40"/>
      <c r="S92" s="40">
        <f t="shared" si="26"/>
        <v>0</v>
      </c>
      <c r="T92" s="40"/>
      <c r="U92" s="40">
        <f t="shared" si="27"/>
        <v>0</v>
      </c>
      <c r="V92" s="40"/>
      <c r="W92" s="40">
        <f t="shared" si="28"/>
        <v>0</v>
      </c>
      <c r="X92" s="40"/>
      <c r="Y92" s="40">
        <f t="shared" si="29"/>
        <v>0</v>
      </c>
      <c r="Z92" s="40"/>
      <c r="AA92" s="40">
        <f t="shared" si="30"/>
        <v>0</v>
      </c>
      <c r="AB92" s="40"/>
      <c r="AC92" s="40">
        <f t="shared" si="31"/>
        <v>0</v>
      </c>
      <c r="AD92" s="40"/>
      <c r="AE92" s="40">
        <f t="shared" si="32"/>
        <v>0</v>
      </c>
      <c r="AF92" s="40"/>
      <c r="AG92" s="40">
        <f t="shared" si="33"/>
        <v>0</v>
      </c>
      <c r="AH92" s="40"/>
      <c r="AI92" s="40">
        <f t="shared" si="34"/>
        <v>0</v>
      </c>
      <c r="AJ92" s="40"/>
      <c r="AK92" s="40">
        <f t="shared" si="19"/>
        <v>0</v>
      </c>
    </row>
    <row r="93" spans="1:37" ht="15.6">
      <c r="A93" s="101" t="s">
        <v>258</v>
      </c>
      <c r="B93" s="12"/>
      <c r="C93" s="14"/>
      <c r="D93" s="310"/>
      <c r="E93" s="3">
        <f t="shared" si="18"/>
        <v>0</v>
      </c>
      <c r="F93" s="40"/>
      <c r="G93" s="40">
        <f t="shared" si="20"/>
        <v>0</v>
      </c>
      <c r="H93" s="40"/>
      <c r="I93" s="40">
        <f t="shared" si="21"/>
        <v>0</v>
      </c>
      <c r="J93" s="40"/>
      <c r="K93" s="40">
        <f t="shared" si="22"/>
        <v>0</v>
      </c>
      <c r="L93" s="40"/>
      <c r="M93" s="40">
        <f t="shared" si="23"/>
        <v>0</v>
      </c>
      <c r="N93" s="40"/>
      <c r="O93" s="40">
        <f t="shared" si="24"/>
        <v>0</v>
      </c>
      <c r="P93" s="40"/>
      <c r="Q93" s="40">
        <f t="shared" si="25"/>
        <v>0</v>
      </c>
      <c r="R93" s="40"/>
      <c r="S93" s="40">
        <f t="shared" si="26"/>
        <v>0</v>
      </c>
      <c r="T93" s="40"/>
      <c r="U93" s="40">
        <f t="shared" si="27"/>
        <v>0</v>
      </c>
      <c r="V93" s="40"/>
      <c r="W93" s="40">
        <f t="shared" si="28"/>
        <v>0</v>
      </c>
      <c r="X93" s="40"/>
      <c r="Y93" s="40">
        <f t="shared" si="29"/>
        <v>0</v>
      </c>
      <c r="Z93" s="40"/>
      <c r="AA93" s="40">
        <f t="shared" si="30"/>
        <v>0</v>
      </c>
      <c r="AB93" s="40"/>
      <c r="AC93" s="40">
        <f t="shared" si="31"/>
        <v>0</v>
      </c>
      <c r="AD93" s="40"/>
      <c r="AE93" s="40">
        <f t="shared" si="32"/>
        <v>0</v>
      </c>
      <c r="AF93" s="40"/>
      <c r="AG93" s="40">
        <f t="shared" si="33"/>
        <v>0</v>
      </c>
      <c r="AH93" s="40"/>
      <c r="AI93" s="40">
        <f t="shared" si="34"/>
        <v>0</v>
      </c>
      <c r="AJ93" s="40"/>
      <c r="AK93" s="40">
        <f t="shared" si="19"/>
        <v>0</v>
      </c>
    </row>
    <row r="94" spans="1:37" ht="15.6">
      <c r="A94" s="101" t="s">
        <v>771</v>
      </c>
      <c r="B94" s="5" t="s">
        <v>10</v>
      </c>
      <c r="C94" s="6"/>
      <c r="D94" s="310"/>
      <c r="E94" s="3">
        <f t="shared" si="18"/>
        <v>0</v>
      </c>
      <c r="F94" s="40"/>
      <c r="G94" s="40">
        <f t="shared" si="20"/>
        <v>0</v>
      </c>
      <c r="H94" s="40"/>
      <c r="I94" s="40">
        <f t="shared" si="21"/>
        <v>0</v>
      </c>
      <c r="J94" s="40"/>
      <c r="K94" s="40">
        <f t="shared" si="22"/>
        <v>0</v>
      </c>
      <c r="L94" s="40"/>
      <c r="M94" s="40">
        <f t="shared" si="23"/>
        <v>0</v>
      </c>
      <c r="N94" s="40"/>
      <c r="O94" s="40">
        <f t="shared" si="24"/>
        <v>0</v>
      </c>
      <c r="P94" s="40"/>
      <c r="Q94" s="40">
        <f t="shared" si="25"/>
        <v>0</v>
      </c>
      <c r="R94" s="40"/>
      <c r="S94" s="40">
        <f t="shared" si="26"/>
        <v>0</v>
      </c>
      <c r="T94" s="40"/>
      <c r="U94" s="40">
        <f t="shared" si="27"/>
        <v>0</v>
      </c>
      <c r="V94" s="40"/>
      <c r="W94" s="40">
        <f t="shared" si="28"/>
        <v>0</v>
      </c>
      <c r="X94" s="40"/>
      <c r="Y94" s="40">
        <f t="shared" si="29"/>
        <v>0</v>
      </c>
      <c r="Z94" s="40"/>
      <c r="AA94" s="40">
        <f t="shared" si="30"/>
        <v>0</v>
      </c>
      <c r="AB94" s="40"/>
      <c r="AC94" s="40">
        <f t="shared" si="31"/>
        <v>0</v>
      </c>
      <c r="AD94" s="40"/>
      <c r="AE94" s="40">
        <f t="shared" si="32"/>
        <v>0</v>
      </c>
      <c r="AF94" s="40"/>
      <c r="AG94" s="40">
        <f t="shared" si="33"/>
        <v>0</v>
      </c>
      <c r="AH94" s="40"/>
      <c r="AI94" s="40">
        <f t="shared" si="34"/>
        <v>0</v>
      </c>
      <c r="AJ94" s="40"/>
      <c r="AK94" s="40">
        <f t="shared" si="19"/>
        <v>0</v>
      </c>
    </row>
    <row r="95" spans="1:37" ht="15.6">
      <c r="A95" s="101" t="s">
        <v>260</v>
      </c>
      <c r="B95" s="5" t="s">
        <v>47</v>
      </c>
      <c r="C95" s="2"/>
      <c r="D95" s="310"/>
      <c r="E95" s="3">
        <f t="shared" si="18"/>
        <v>0</v>
      </c>
      <c r="F95" s="40"/>
      <c r="G95" s="40">
        <f t="shared" si="20"/>
        <v>0</v>
      </c>
      <c r="H95" s="40"/>
      <c r="I95" s="40">
        <f t="shared" si="21"/>
        <v>0</v>
      </c>
      <c r="J95" s="40"/>
      <c r="K95" s="40">
        <f t="shared" si="22"/>
        <v>0</v>
      </c>
      <c r="L95" s="40"/>
      <c r="M95" s="40">
        <f t="shared" si="23"/>
        <v>0</v>
      </c>
      <c r="N95" s="40"/>
      <c r="O95" s="40">
        <f t="shared" si="24"/>
        <v>0</v>
      </c>
      <c r="P95" s="40"/>
      <c r="Q95" s="40">
        <f t="shared" si="25"/>
        <v>0</v>
      </c>
      <c r="R95" s="40"/>
      <c r="S95" s="40">
        <f t="shared" si="26"/>
        <v>0</v>
      </c>
      <c r="T95" s="40"/>
      <c r="U95" s="40">
        <f t="shared" si="27"/>
        <v>0</v>
      </c>
      <c r="V95" s="40"/>
      <c r="W95" s="40">
        <f t="shared" si="28"/>
        <v>0</v>
      </c>
      <c r="X95" s="40"/>
      <c r="Y95" s="40">
        <f t="shared" si="29"/>
        <v>0</v>
      </c>
      <c r="Z95" s="40"/>
      <c r="AA95" s="40">
        <f t="shared" si="30"/>
        <v>0</v>
      </c>
      <c r="AB95" s="40"/>
      <c r="AC95" s="40">
        <f t="shared" si="31"/>
        <v>0</v>
      </c>
      <c r="AD95" s="40"/>
      <c r="AE95" s="40">
        <f t="shared" si="32"/>
        <v>0</v>
      </c>
      <c r="AF95" s="40"/>
      <c r="AG95" s="40">
        <f t="shared" si="33"/>
        <v>0</v>
      </c>
      <c r="AH95" s="40"/>
      <c r="AI95" s="40">
        <f t="shared" si="34"/>
        <v>0</v>
      </c>
      <c r="AJ95" s="40"/>
      <c r="AK95" s="40">
        <f t="shared" si="19"/>
        <v>0</v>
      </c>
    </row>
    <row r="96" spans="1:37" ht="15.6">
      <c r="A96" s="46" t="s">
        <v>262</v>
      </c>
      <c r="B96" s="5" t="s">
        <v>10</v>
      </c>
      <c r="C96" s="2"/>
      <c r="D96" s="310"/>
      <c r="E96" s="3">
        <f t="shared" si="18"/>
        <v>0</v>
      </c>
      <c r="F96" s="40"/>
      <c r="G96" s="40">
        <f t="shared" si="20"/>
        <v>0</v>
      </c>
      <c r="H96" s="40"/>
      <c r="I96" s="40">
        <f t="shared" si="21"/>
        <v>0</v>
      </c>
      <c r="J96" s="40"/>
      <c r="K96" s="40">
        <f t="shared" si="22"/>
        <v>0</v>
      </c>
      <c r="L96" s="40"/>
      <c r="M96" s="40">
        <f t="shared" si="23"/>
        <v>0</v>
      </c>
      <c r="N96" s="40"/>
      <c r="O96" s="40">
        <f t="shared" si="24"/>
        <v>0</v>
      </c>
      <c r="P96" s="40"/>
      <c r="Q96" s="40">
        <f t="shared" si="25"/>
        <v>0</v>
      </c>
      <c r="R96" s="40"/>
      <c r="S96" s="40">
        <f t="shared" si="26"/>
        <v>0</v>
      </c>
      <c r="T96" s="40"/>
      <c r="U96" s="40">
        <f t="shared" si="27"/>
        <v>0</v>
      </c>
      <c r="V96" s="40"/>
      <c r="W96" s="40">
        <f t="shared" si="28"/>
        <v>0</v>
      </c>
      <c r="X96" s="40"/>
      <c r="Y96" s="40">
        <f t="shared" si="29"/>
        <v>0</v>
      </c>
      <c r="Z96" s="40"/>
      <c r="AA96" s="40">
        <f t="shared" si="30"/>
        <v>0</v>
      </c>
      <c r="AB96" s="40"/>
      <c r="AC96" s="40">
        <f t="shared" si="31"/>
        <v>0</v>
      </c>
      <c r="AD96" s="40"/>
      <c r="AE96" s="40">
        <f t="shared" si="32"/>
        <v>0</v>
      </c>
      <c r="AF96" s="40"/>
      <c r="AG96" s="40">
        <f t="shared" si="33"/>
        <v>0</v>
      </c>
      <c r="AH96" s="40"/>
      <c r="AI96" s="40">
        <f t="shared" si="34"/>
        <v>0</v>
      </c>
      <c r="AJ96" s="40"/>
      <c r="AK96" s="40">
        <f t="shared" si="19"/>
        <v>0</v>
      </c>
    </row>
    <row r="97" spans="1:37" ht="15.6">
      <c r="A97" s="46" t="s">
        <v>264</v>
      </c>
      <c r="B97" s="5" t="s">
        <v>10</v>
      </c>
      <c r="C97" s="2"/>
      <c r="D97" s="310"/>
      <c r="E97" s="3">
        <f t="shared" si="18"/>
        <v>0</v>
      </c>
      <c r="F97" s="40"/>
      <c r="G97" s="40">
        <f t="shared" si="20"/>
        <v>0</v>
      </c>
      <c r="H97" s="40"/>
      <c r="I97" s="40">
        <f t="shared" si="21"/>
        <v>0</v>
      </c>
      <c r="J97" s="40"/>
      <c r="K97" s="40">
        <f t="shared" si="22"/>
        <v>0</v>
      </c>
      <c r="L97" s="40"/>
      <c r="M97" s="40">
        <f t="shared" si="23"/>
        <v>0</v>
      </c>
      <c r="N97" s="40"/>
      <c r="O97" s="40">
        <f t="shared" si="24"/>
        <v>0</v>
      </c>
      <c r="P97" s="40"/>
      <c r="Q97" s="40">
        <f t="shared" si="25"/>
        <v>0</v>
      </c>
      <c r="R97" s="40"/>
      <c r="S97" s="40">
        <f t="shared" si="26"/>
        <v>0</v>
      </c>
      <c r="T97" s="40"/>
      <c r="U97" s="40">
        <f t="shared" si="27"/>
        <v>0</v>
      </c>
      <c r="V97" s="40"/>
      <c r="W97" s="40">
        <f t="shared" si="28"/>
        <v>0</v>
      </c>
      <c r="X97" s="40"/>
      <c r="Y97" s="40">
        <f t="shared" si="29"/>
        <v>0</v>
      </c>
      <c r="Z97" s="40"/>
      <c r="AA97" s="40">
        <f t="shared" si="30"/>
        <v>0</v>
      </c>
      <c r="AB97" s="40"/>
      <c r="AC97" s="40">
        <f t="shared" si="31"/>
        <v>0</v>
      </c>
      <c r="AD97" s="40"/>
      <c r="AE97" s="40">
        <f t="shared" si="32"/>
        <v>0</v>
      </c>
      <c r="AF97" s="40"/>
      <c r="AG97" s="40">
        <f t="shared" si="33"/>
        <v>0</v>
      </c>
      <c r="AH97" s="40"/>
      <c r="AI97" s="40">
        <f t="shared" si="34"/>
        <v>0</v>
      </c>
      <c r="AJ97" s="40"/>
      <c r="AK97" s="40">
        <f t="shared" si="19"/>
        <v>0</v>
      </c>
    </row>
    <row r="98" spans="1:37" ht="15.6">
      <c r="A98" s="250" t="s">
        <v>266</v>
      </c>
      <c r="B98" s="12"/>
      <c r="C98" s="14"/>
      <c r="D98" s="310"/>
      <c r="E98" s="3">
        <f t="shared" si="18"/>
        <v>0</v>
      </c>
      <c r="F98" s="40"/>
      <c r="G98" s="40">
        <f t="shared" si="20"/>
        <v>0</v>
      </c>
      <c r="H98" s="40"/>
      <c r="I98" s="40">
        <f t="shared" si="21"/>
        <v>0</v>
      </c>
      <c r="J98" s="40"/>
      <c r="K98" s="40">
        <f t="shared" si="22"/>
        <v>0</v>
      </c>
      <c r="L98" s="40"/>
      <c r="M98" s="40">
        <f t="shared" si="23"/>
        <v>0</v>
      </c>
      <c r="N98" s="40"/>
      <c r="O98" s="40">
        <f t="shared" si="24"/>
        <v>0</v>
      </c>
      <c r="P98" s="40"/>
      <c r="Q98" s="40">
        <f t="shared" si="25"/>
        <v>0</v>
      </c>
      <c r="R98" s="40"/>
      <c r="S98" s="40">
        <f t="shared" si="26"/>
        <v>0</v>
      </c>
      <c r="T98" s="40"/>
      <c r="U98" s="40">
        <f t="shared" si="27"/>
        <v>0</v>
      </c>
      <c r="V98" s="40"/>
      <c r="W98" s="40">
        <f t="shared" si="28"/>
        <v>0</v>
      </c>
      <c r="X98" s="40"/>
      <c r="Y98" s="40">
        <f t="shared" si="29"/>
        <v>0</v>
      </c>
      <c r="Z98" s="40"/>
      <c r="AA98" s="40">
        <f t="shared" si="30"/>
        <v>0</v>
      </c>
      <c r="AB98" s="40"/>
      <c r="AC98" s="40">
        <f t="shared" si="31"/>
        <v>0</v>
      </c>
      <c r="AD98" s="40"/>
      <c r="AE98" s="40">
        <f t="shared" si="32"/>
        <v>0</v>
      </c>
      <c r="AF98" s="40"/>
      <c r="AG98" s="40">
        <f t="shared" si="33"/>
        <v>0</v>
      </c>
      <c r="AH98" s="40"/>
      <c r="AI98" s="40">
        <f t="shared" si="34"/>
        <v>0</v>
      </c>
      <c r="AJ98" s="40"/>
      <c r="AK98" s="40">
        <f t="shared" si="19"/>
        <v>0</v>
      </c>
    </row>
    <row r="99" spans="1:37" ht="15.6">
      <c r="A99" s="250" t="s">
        <v>12</v>
      </c>
      <c r="B99" s="12"/>
      <c r="C99" s="14"/>
      <c r="D99" s="310"/>
      <c r="E99" s="3"/>
      <c r="F99" s="40"/>
      <c r="G99" s="40">
        <f t="shared" si="20"/>
        <v>0</v>
      </c>
      <c r="H99" s="40"/>
      <c r="I99" s="40">
        <f t="shared" si="21"/>
        <v>0</v>
      </c>
      <c r="J99" s="40"/>
      <c r="K99" s="40">
        <f t="shared" si="22"/>
        <v>0</v>
      </c>
      <c r="L99" s="40"/>
      <c r="M99" s="40">
        <f t="shared" si="23"/>
        <v>0</v>
      </c>
      <c r="N99" s="40"/>
      <c r="O99" s="40">
        <f t="shared" si="24"/>
        <v>0</v>
      </c>
      <c r="P99" s="40"/>
      <c r="Q99" s="40">
        <f t="shared" si="25"/>
        <v>0</v>
      </c>
      <c r="R99" s="40"/>
      <c r="S99" s="40">
        <f t="shared" si="26"/>
        <v>0</v>
      </c>
      <c r="T99" s="40"/>
      <c r="U99" s="40">
        <f t="shared" si="27"/>
        <v>0</v>
      </c>
      <c r="V99" s="40"/>
      <c r="W99" s="40">
        <f t="shared" si="28"/>
        <v>0</v>
      </c>
      <c r="X99" s="40"/>
      <c r="Y99" s="40">
        <f t="shared" si="29"/>
        <v>0</v>
      </c>
      <c r="Z99" s="40"/>
      <c r="AA99" s="40">
        <f t="shared" si="30"/>
        <v>0</v>
      </c>
      <c r="AB99" s="40"/>
      <c r="AC99" s="40">
        <f t="shared" si="31"/>
        <v>0</v>
      </c>
      <c r="AD99" s="40"/>
      <c r="AE99" s="40">
        <f t="shared" si="32"/>
        <v>0</v>
      </c>
      <c r="AF99" s="40"/>
      <c r="AG99" s="40">
        <f t="shared" si="33"/>
        <v>0</v>
      </c>
      <c r="AH99" s="40"/>
      <c r="AI99" s="40">
        <f t="shared" si="34"/>
        <v>0</v>
      </c>
      <c r="AJ99" s="40"/>
      <c r="AK99" s="40">
        <f t="shared" si="19"/>
        <v>0</v>
      </c>
    </row>
    <row r="100" spans="1:37" ht="15.6">
      <c r="A100" s="250" t="s">
        <v>13</v>
      </c>
      <c r="B100" s="12"/>
      <c r="C100" s="14"/>
      <c r="D100" s="310"/>
      <c r="E100" s="3"/>
      <c r="F100" s="40"/>
      <c r="G100" s="40">
        <f t="shared" si="20"/>
        <v>0</v>
      </c>
      <c r="H100" s="40"/>
      <c r="I100" s="40">
        <f t="shared" si="21"/>
        <v>0</v>
      </c>
      <c r="J100" s="40"/>
      <c r="K100" s="40">
        <f t="shared" si="22"/>
        <v>0</v>
      </c>
      <c r="L100" s="40"/>
      <c r="M100" s="40">
        <f t="shared" si="23"/>
        <v>0</v>
      </c>
      <c r="N100" s="40"/>
      <c r="O100" s="40">
        <f t="shared" si="24"/>
        <v>0</v>
      </c>
      <c r="P100" s="40"/>
      <c r="Q100" s="40">
        <f t="shared" si="25"/>
        <v>0</v>
      </c>
      <c r="R100" s="40"/>
      <c r="S100" s="40">
        <f t="shared" si="26"/>
        <v>0</v>
      </c>
      <c r="T100" s="40"/>
      <c r="U100" s="40">
        <f t="shared" si="27"/>
        <v>0</v>
      </c>
      <c r="V100" s="40"/>
      <c r="W100" s="40">
        <f t="shared" si="28"/>
        <v>0</v>
      </c>
      <c r="X100" s="40"/>
      <c r="Y100" s="40">
        <f t="shared" si="29"/>
        <v>0</v>
      </c>
      <c r="Z100" s="40"/>
      <c r="AA100" s="40">
        <f t="shared" si="30"/>
        <v>0</v>
      </c>
      <c r="AB100" s="40"/>
      <c r="AC100" s="40">
        <f t="shared" si="31"/>
        <v>0</v>
      </c>
      <c r="AD100" s="40"/>
      <c r="AE100" s="40">
        <f t="shared" si="32"/>
        <v>0</v>
      </c>
      <c r="AF100" s="40"/>
      <c r="AG100" s="40">
        <f t="shared" si="33"/>
        <v>0</v>
      </c>
      <c r="AH100" s="40"/>
      <c r="AI100" s="40">
        <f t="shared" si="34"/>
        <v>0</v>
      </c>
      <c r="AJ100" s="40"/>
      <c r="AK100" s="40">
        <f t="shared" si="19"/>
        <v>0</v>
      </c>
    </row>
    <row r="101" spans="1:37" ht="15.6">
      <c r="A101" s="250" t="s">
        <v>14</v>
      </c>
      <c r="B101" s="12"/>
      <c r="C101" s="14"/>
      <c r="D101" s="310"/>
      <c r="E101" s="3"/>
      <c r="F101" s="40"/>
      <c r="G101" s="40">
        <f t="shared" si="20"/>
        <v>0</v>
      </c>
      <c r="H101" s="40"/>
      <c r="I101" s="40">
        <f t="shared" si="21"/>
        <v>0</v>
      </c>
      <c r="J101" s="40"/>
      <c r="K101" s="40">
        <f t="shared" si="22"/>
        <v>0</v>
      </c>
      <c r="L101" s="40"/>
      <c r="M101" s="40">
        <f t="shared" si="23"/>
        <v>0</v>
      </c>
      <c r="N101" s="40"/>
      <c r="O101" s="40">
        <f t="shared" si="24"/>
        <v>0</v>
      </c>
      <c r="P101" s="40"/>
      <c r="Q101" s="40">
        <f t="shared" si="25"/>
        <v>0</v>
      </c>
      <c r="R101" s="40"/>
      <c r="S101" s="40">
        <f t="shared" si="26"/>
        <v>0</v>
      </c>
      <c r="T101" s="40"/>
      <c r="U101" s="40">
        <f t="shared" si="27"/>
        <v>0</v>
      </c>
      <c r="V101" s="40"/>
      <c r="W101" s="40">
        <f t="shared" si="28"/>
        <v>0</v>
      </c>
      <c r="X101" s="40"/>
      <c r="Y101" s="40">
        <f t="shared" si="29"/>
        <v>0</v>
      </c>
      <c r="Z101" s="40"/>
      <c r="AA101" s="40">
        <f t="shared" si="30"/>
        <v>0</v>
      </c>
      <c r="AB101" s="40"/>
      <c r="AC101" s="40">
        <f t="shared" si="31"/>
        <v>0</v>
      </c>
      <c r="AD101" s="40"/>
      <c r="AE101" s="40">
        <f t="shared" si="32"/>
        <v>0</v>
      </c>
      <c r="AF101" s="40"/>
      <c r="AG101" s="40">
        <f t="shared" si="33"/>
        <v>0</v>
      </c>
      <c r="AH101" s="40"/>
      <c r="AI101" s="40">
        <f t="shared" si="34"/>
        <v>0</v>
      </c>
      <c r="AJ101" s="40"/>
      <c r="AK101" s="40">
        <f t="shared" si="19"/>
        <v>0</v>
      </c>
    </row>
    <row r="102" spans="1:37" ht="15.6">
      <c r="A102" s="250" t="s">
        <v>15</v>
      </c>
      <c r="B102" s="12"/>
      <c r="C102" s="14"/>
      <c r="D102" s="310"/>
      <c r="E102" s="3"/>
      <c r="F102" s="40"/>
      <c r="G102" s="40">
        <f t="shared" si="20"/>
        <v>0</v>
      </c>
      <c r="H102" s="40"/>
      <c r="I102" s="40">
        <f t="shared" si="21"/>
        <v>0</v>
      </c>
      <c r="J102" s="40"/>
      <c r="K102" s="40">
        <f t="shared" si="22"/>
        <v>0</v>
      </c>
      <c r="L102" s="40"/>
      <c r="M102" s="40">
        <f t="shared" si="23"/>
        <v>0</v>
      </c>
      <c r="N102" s="40"/>
      <c r="O102" s="40">
        <f t="shared" si="24"/>
        <v>0</v>
      </c>
      <c r="P102" s="40"/>
      <c r="Q102" s="40">
        <f t="shared" si="25"/>
        <v>0</v>
      </c>
      <c r="R102" s="40"/>
      <c r="S102" s="40">
        <f t="shared" si="26"/>
        <v>0</v>
      </c>
      <c r="T102" s="40"/>
      <c r="U102" s="40">
        <f t="shared" si="27"/>
        <v>0</v>
      </c>
      <c r="V102" s="40"/>
      <c r="W102" s="40">
        <f t="shared" si="28"/>
        <v>0</v>
      </c>
      <c r="X102" s="40"/>
      <c r="Y102" s="40">
        <f t="shared" si="29"/>
        <v>0</v>
      </c>
      <c r="Z102" s="40"/>
      <c r="AA102" s="40">
        <f t="shared" si="30"/>
        <v>0</v>
      </c>
      <c r="AB102" s="40"/>
      <c r="AC102" s="40">
        <f t="shared" si="31"/>
        <v>0</v>
      </c>
      <c r="AD102" s="40"/>
      <c r="AE102" s="40">
        <f t="shared" si="32"/>
        <v>0</v>
      </c>
      <c r="AF102" s="40"/>
      <c r="AG102" s="40">
        <f t="shared" si="33"/>
        <v>0</v>
      </c>
      <c r="AH102" s="40"/>
      <c r="AI102" s="40">
        <f t="shared" si="34"/>
        <v>0</v>
      </c>
      <c r="AJ102" s="40"/>
      <c r="AK102" s="40">
        <f t="shared" si="19"/>
        <v>0</v>
      </c>
    </row>
    <row r="103" spans="1:37" ht="15.6">
      <c r="A103" s="250" t="s">
        <v>16</v>
      </c>
      <c r="B103" s="12"/>
      <c r="C103" s="14"/>
      <c r="D103" s="310"/>
      <c r="E103" s="3"/>
      <c r="F103" s="40"/>
      <c r="G103" s="40">
        <f t="shared" si="20"/>
        <v>0</v>
      </c>
      <c r="H103" s="40"/>
      <c r="I103" s="40">
        <f t="shared" si="21"/>
        <v>0</v>
      </c>
      <c r="J103" s="40"/>
      <c r="K103" s="40">
        <f t="shared" si="22"/>
        <v>0</v>
      </c>
      <c r="L103" s="40"/>
      <c r="M103" s="40">
        <f t="shared" si="23"/>
        <v>0</v>
      </c>
      <c r="N103" s="40"/>
      <c r="O103" s="40">
        <f t="shared" si="24"/>
        <v>0</v>
      </c>
      <c r="P103" s="40"/>
      <c r="Q103" s="40">
        <f t="shared" si="25"/>
        <v>0</v>
      </c>
      <c r="R103" s="40"/>
      <c r="S103" s="40">
        <f t="shared" si="26"/>
        <v>0</v>
      </c>
      <c r="T103" s="40"/>
      <c r="U103" s="40">
        <f t="shared" si="27"/>
        <v>0</v>
      </c>
      <c r="V103" s="40"/>
      <c r="W103" s="40">
        <f t="shared" si="28"/>
        <v>0</v>
      </c>
      <c r="X103" s="40"/>
      <c r="Y103" s="40">
        <f t="shared" si="29"/>
        <v>0</v>
      </c>
      <c r="Z103" s="40"/>
      <c r="AA103" s="40">
        <f t="shared" si="30"/>
        <v>0</v>
      </c>
      <c r="AB103" s="40"/>
      <c r="AC103" s="40">
        <f t="shared" si="31"/>
        <v>0</v>
      </c>
      <c r="AD103" s="40"/>
      <c r="AE103" s="40">
        <f t="shared" si="32"/>
        <v>0</v>
      </c>
      <c r="AF103" s="40"/>
      <c r="AG103" s="40">
        <f t="shared" si="33"/>
        <v>0</v>
      </c>
      <c r="AH103" s="40"/>
      <c r="AI103" s="40">
        <f t="shared" si="34"/>
        <v>0</v>
      </c>
      <c r="AJ103" s="40"/>
      <c r="AK103" s="40">
        <f t="shared" si="19"/>
        <v>0</v>
      </c>
    </row>
    <row r="104" spans="1:37" ht="15.6">
      <c r="A104" s="250" t="s">
        <v>18</v>
      </c>
      <c r="B104" s="12"/>
      <c r="C104" s="14"/>
      <c r="D104" s="310"/>
      <c r="E104" s="3"/>
      <c r="F104" s="40"/>
      <c r="G104" s="40">
        <f t="shared" si="20"/>
        <v>0</v>
      </c>
      <c r="H104" s="40"/>
      <c r="I104" s="40">
        <f t="shared" si="21"/>
        <v>0</v>
      </c>
      <c r="J104" s="40"/>
      <c r="K104" s="40">
        <f t="shared" si="22"/>
        <v>0</v>
      </c>
      <c r="L104" s="40"/>
      <c r="M104" s="40">
        <f t="shared" si="23"/>
        <v>0</v>
      </c>
      <c r="N104" s="40"/>
      <c r="O104" s="40">
        <f t="shared" si="24"/>
        <v>0</v>
      </c>
      <c r="P104" s="40"/>
      <c r="Q104" s="40">
        <f t="shared" si="25"/>
        <v>0</v>
      </c>
      <c r="R104" s="40"/>
      <c r="S104" s="40">
        <f t="shared" si="26"/>
        <v>0</v>
      </c>
      <c r="T104" s="40"/>
      <c r="U104" s="40">
        <f t="shared" si="27"/>
        <v>0</v>
      </c>
      <c r="V104" s="40"/>
      <c r="W104" s="40">
        <f t="shared" si="28"/>
        <v>0</v>
      </c>
      <c r="X104" s="40"/>
      <c r="Y104" s="40">
        <f t="shared" si="29"/>
        <v>0</v>
      </c>
      <c r="Z104" s="40"/>
      <c r="AA104" s="40">
        <f t="shared" si="30"/>
        <v>0</v>
      </c>
      <c r="AB104" s="40"/>
      <c r="AC104" s="40">
        <f t="shared" si="31"/>
        <v>0</v>
      </c>
      <c r="AD104" s="40"/>
      <c r="AE104" s="40">
        <f t="shared" si="32"/>
        <v>0</v>
      </c>
      <c r="AF104" s="40"/>
      <c r="AG104" s="40">
        <f t="shared" si="33"/>
        <v>0</v>
      </c>
      <c r="AH104" s="40"/>
      <c r="AI104" s="40">
        <f t="shared" si="34"/>
        <v>0</v>
      </c>
      <c r="AJ104" s="40"/>
      <c r="AK104" s="40">
        <f t="shared" si="19"/>
        <v>0</v>
      </c>
    </row>
    <row r="105" spans="1:37" ht="15.6">
      <c r="A105" s="250" t="s">
        <v>19</v>
      </c>
      <c r="B105" s="12"/>
      <c r="C105" s="14"/>
      <c r="D105" s="310"/>
      <c r="E105" s="3"/>
      <c r="F105" s="40"/>
      <c r="G105" s="40">
        <f t="shared" si="20"/>
        <v>0</v>
      </c>
      <c r="H105" s="40"/>
      <c r="I105" s="40">
        <f t="shared" si="21"/>
        <v>0</v>
      </c>
      <c r="J105" s="40"/>
      <c r="K105" s="40">
        <f t="shared" si="22"/>
        <v>0</v>
      </c>
      <c r="L105" s="40"/>
      <c r="M105" s="40">
        <f t="shared" si="23"/>
        <v>0</v>
      </c>
      <c r="N105" s="40"/>
      <c r="O105" s="40">
        <f t="shared" si="24"/>
        <v>0</v>
      </c>
      <c r="P105" s="40"/>
      <c r="Q105" s="40">
        <f t="shared" si="25"/>
        <v>0</v>
      </c>
      <c r="R105" s="40"/>
      <c r="S105" s="40">
        <f t="shared" si="26"/>
        <v>0</v>
      </c>
      <c r="T105" s="40"/>
      <c r="U105" s="40">
        <f t="shared" si="27"/>
        <v>0</v>
      </c>
      <c r="V105" s="40"/>
      <c r="W105" s="40">
        <f t="shared" si="28"/>
        <v>0</v>
      </c>
      <c r="X105" s="40"/>
      <c r="Y105" s="40">
        <f t="shared" si="29"/>
        <v>0</v>
      </c>
      <c r="Z105" s="40"/>
      <c r="AA105" s="40">
        <f t="shared" si="30"/>
        <v>0</v>
      </c>
      <c r="AB105" s="40"/>
      <c r="AC105" s="40">
        <f t="shared" si="31"/>
        <v>0</v>
      </c>
      <c r="AD105" s="40"/>
      <c r="AE105" s="40">
        <f t="shared" si="32"/>
        <v>0</v>
      </c>
      <c r="AF105" s="40"/>
      <c r="AG105" s="40">
        <f t="shared" si="33"/>
        <v>0</v>
      </c>
      <c r="AH105" s="40"/>
      <c r="AI105" s="40">
        <f t="shared" si="34"/>
        <v>0</v>
      </c>
      <c r="AJ105" s="40"/>
      <c r="AK105" s="40">
        <f t="shared" si="19"/>
        <v>0</v>
      </c>
    </row>
    <row r="106" spans="1:37" ht="31.2">
      <c r="A106" s="250" t="s">
        <v>283</v>
      </c>
      <c r="B106" s="12"/>
      <c r="C106" s="14"/>
      <c r="D106" s="310"/>
      <c r="E106" s="3"/>
      <c r="F106" s="40"/>
      <c r="G106" s="40">
        <f t="shared" si="20"/>
        <v>0</v>
      </c>
      <c r="H106" s="40"/>
      <c r="I106" s="40">
        <f t="shared" si="21"/>
        <v>0</v>
      </c>
      <c r="J106" s="40"/>
      <c r="K106" s="40">
        <f t="shared" si="22"/>
        <v>0</v>
      </c>
      <c r="L106" s="40"/>
      <c r="M106" s="40">
        <f t="shared" si="23"/>
        <v>0</v>
      </c>
      <c r="N106" s="40"/>
      <c r="O106" s="40">
        <f t="shared" si="24"/>
        <v>0</v>
      </c>
      <c r="P106" s="40"/>
      <c r="Q106" s="40">
        <f t="shared" si="25"/>
        <v>0</v>
      </c>
      <c r="R106" s="40"/>
      <c r="S106" s="40">
        <f t="shared" si="26"/>
        <v>0</v>
      </c>
      <c r="T106" s="40"/>
      <c r="U106" s="40">
        <f t="shared" si="27"/>
        <v>0</v>
      </c>
      <c r="V106" s="40"/>
      <c r="W106" s="40">
        <f t="shared" si="28"/>
        <v>0</v>
      </c>
      <c r="X106" s="40"/>
      <c r="Y106" s="40">
        <f t="shared" si="29"/>
        <v>0</v>
      </c>
      <c r="Z106" s="40"/>
      <c r="AA106" s="40">
        <f t="shared" si="30"/>
        <v>0</v>
      </c>
      <c r="AB106" s="40"/>
      <c r="AC106" s="40">
        <f t="shared" si="31"/>
        <v>0</v>
      </c>
      <c r="AD106" s="40"/>
      <c r="AE106" s="40">
        <f t="shared" si="32"/>
        <v>0</v>
      </c>
      <c r="AF106" s="40"/>
      <c r="AG106" s="40">
        <f t="shared" si="33"/>
        <v>0</v>
      </c>
      <c r="AH106" s="40"/>
      <c r="AI106" s="40">
        <f t="shared" si="34"/>
        <v>0</v>
      </c>
      <c r="AJ106" s="40"/>
      <c r="AK106" s="40">
        <f t="shared" si="19"/>
        <v>0</v>
      </c>
    </row>
    <row r="107" spans="1:37" ht="15.6">
      <c r="A107" s="250" t="s">
        <v>20</v>
      </c>
      <c r="B107" s="12"/>
      <c r="C107" s="14"/>
      <c r="D107" s="310"/>
      <c r="E107" s="3"/>
      <c r="F107" s="40"/>
      <c r="G107" s="40">
        <f t="shared" si="20"/>
        <v>0</v>
      </c>
      <c r="H107" s="40"/>
      <c r="I107" s="40">
        <f t="shared" si="21"/>
        <v>0</v>
      </c>
      <c r="J107" s="40"/>
      <c r="K107" s="40">
        <f t="shared" si="22"/>
        <v>0</v>
      </c>
      <c r="L107" s="40"/>
      <c r="M107" s="40">
        <f t="shared" si="23"/>
        <v>0</v>
      </c>
      <c r="N107" s="40"/>
      <c r="O107" s="40">
        <f t="shared" si="24"/>
        <v>0</v>
      </c>
      <c r="P107" s="40"/>
      <c r="Q107" s="40">
        <f t="shared" si="25"/>
        <v>0</v>
      </c>
      <c r="R107" s="40"/>
      <c r="S107" s="40">
        <f t="shared" si="26"/>
        <v>0</v>
      </c>
      <c r="T107" s="40"/>
      <c r="U107" s="40">
        <f t="shared" si="27"/>
        <v>0</v>
      </c>
      <c r="V107" s="40"/>
      <c r="W107" s="40">
        <f t="shared" si="28"/>
        <v>0</v>
      </c>
      <c r="X107" s="40"/>
      <c r="Y107" s="40">
        <f t="shared" si="29"/>
        <v>0</v>
      </c>
      <c r="Z107" s="40"/>
      <c r="AA107" s="40">
        <f t="shared" si="30"/>
        <v>0</v>
      </c>
      <c r="AB107" s="40"/>
      <c r="AC107" s="40">
        <f t="shared" si="31"/>
        <v>0</v>
      </c>
      <c r="AD107" s="40"/>
      <c r="AE107" s="40">
        <f t="shared" si="32"/>
        <v>0</v>
      </c>
      <c r="AF107" s="40"/>
      <c r="AG107" s="40">
        <f t="shared" si="33"/>
        <v>0</v>
      </c>
      <c r="AH107" s="40"/>
      <c r="AI107" s="40">
        <f t="shared" si="34"/>
        <v>0</v>
      </c>
      <c r="AJ107" s="40"/>
      <c r="AK107" s="40">
        <f t="shared" si="19"/>
        <v>0</v>
      </c>
    </row>
    <row r="108" spans="1:37" ht="15.6">
      <c r="A108" s="250" t="s">
        <v>21</v>
      </c>
      <c r="B108" s="12"/>
      <c r="C108" s="14"/>
      <c r="D108" s="310"/>
      <c r="E108" s="3"/>
      <c r="F108" s="40"/>
      <c r="G108" s="40">
        <f t="shared" si="20"/>
        <v>0</v>
      </c>
      <c r="H108" s="40"/>
      <c r="I108" s="40">
        <f t="shared" si="21"/>
        <v>0</v>
      </c>
      <c r="J108" s="40"/>
      <c r="K108" s="40">
        <f t="shared" si="22"/>
        <v>0</v>
      </c>
      <c r="L108" s="40"/>
      <c r="M108" s="40">
        <f t="shared" si="23"/>
        <v>0</v>
      </c>
      <c r="N108" s="40"/>
      <c r="O108" s="40">
        <f t="shared" si="24"/>
        <v>0</v>
      </c>
      <c r="P108" s="40"/>
      <c r="Q108" s="40">
        <f t="shared" si="25"/>
        <v>0</v>
      </c>
      <c r="R108" s="40"/>
      <c r="S108" s="40">
        <f t="shared" si="26"/>
        <v>0</v>
      </c>
      <c r="T108" s="40"/>
      <c r="U108" s="40">
        <f t="shared" si="27"/>
        <v>0</v>
      </c>
      <c r="V108" s="40"/>
      <c r="W108" s="40">
        <f t="shared" si="28"/>
        <v>0</v>
      </c>
      <c r="X108" s="40"/>
      <c r="Y108" s="40">
        <f t="shared" si="29"/>
        <v>0</v>
      </c>
      <c r="Z108" s="40"/>
      <c r="AA108" s="40">
        <f t="shared" si="30"/>
        <v>0</v>
      </c>
      <c r="AB108" s="40"/>
      <c r="AC108" s="40">
        <f t="shared" si="31"/>
        <v>0</v>
      </c>
      <c r="AD108" s="40"/>
      <c r="AE108" s="40">
        <f t="shared" si="32"/>
        <v>0</v>
      </c>
      <c r="AF108" s="40"/>
      <c r="AG108" s="40">
        <f t="shared" si="33"/>
        <v>0</v>
      </c>
      <c r="AH108" s="40"/>
      <c r="AI108" s="40">
        <f t="shared" si="34"/>
        <v>0</v>
      </c>
      <c r="AJ108" s="40"/>
      <c r="AK108" s="40">
        <f t="shared" si="19"/>
        <v>0</v>
      </c>
    </row>
    <row r="109" spans="1:37" ht="31.2">
      <c r="A109" s="250" t="s">
        <v>22</v>
      </c>
      <c r="B109" s="12"/>
      <c r="C109" s="14"/>
      <c r="D109" s="310"/>
      <c r="E109" s="3">
        <f t="shared" si="18"/>
        <v>0</v>
      </c>
      <c r="F109" s="40"/>
      <c r="G109" s="40">
        <f t="shared" si="20"/>
        <v>0</v>
      </c>
      <c r="H109" s="40"/>
      <c r="I109" s="40">
        <f t="shared" si="21"/>
        <v>0</v>
      </c>
      <c r="J109" s="40"/>
      <c r="K109" s="40">
        <f t="shared" si="22"/>
        <v>0</v>
      </c>
      <c r="L109" s="40"/>
      <c r="M109" s="40">
        <f t="shared" si="23"/>
        <v>0</v>
      </c>
      <c r="N109" s="40"/>
      <c r="O109" s="40">
        <f t="shared" si="24"/>
        <v>0</v>
      </c>
      <c r="P109" s="40"/>
      <c r="Q109" s="40">
        <f t="shared" si="25"/>
        <v>0</v>
      </c>
      <c r="R109" s="40"/>
      <c r="S109" s="40">
        <f t="shared" si="26"/>
        <v>0</v>
      </c>
      <c r="T109" s="40"/>
      <c r="U109" s="40">
        <f t="shared" si="27"/>
        <v>0</v>
      </c>
      <c r="V109" s="40"/>
      <c r="W109" s="40">
        <f t="shared" si="28"/>
        <v>0</v>
      </c>
      <c r="X109" s="40"/>
      <c r="Y109" s="40">
        <f t="shared" si="29"/>
        <v>0</v>
      </c>
      <c r="Z109" s="40"/>
      <c r="AA109" s="40">
        <f t="shared" si="30"/>
        <v>0</v>
      </c>
      <c r="AB109" s="40"/>
      <c r="AC109" s="40">
        <f t="shared" si="31"/>
        <v>0</v>
      </c>
      <c r="AD109" s="40"/>
      <c r="AE109" s="40">
        <f t="shared" si="32"/>
        <v>0</v>
      </c>
      <c r="AF109" s="40"/>
      <c r="AG109" s="40">
        <f t="shared" si="33"/>
        <v>0</v>
      </c>
      <c r="AH109" s="40"/>
      <c r="AI109" s="40">
        <f t="shared" si="34"/>
        <v>0</v>
      </c>
      <c r="AJ109" s="40"/>
      <c r="AK109" s="40">
        <f t="shared" si="19"/>
        <v>0</v>
      </c>
    </row>
    <row r="110" spans="1:37" ht="15.6">
      <c r="A110" s="250" t="s">
        <v>23</v>
      </c>
      <c r="B110" s="12"/>
      <c r="C110" s="14"/>
      <c r="D110" s="310"/>
      <c r="E110" s="3">
        <f t="shared" si="18"/>
        <v>0</v>
      </c>
      <c r="F110" s="40"/>
      <c r="G110" s="40">
        <f t="shared" si="20"/>
        <v>0</v>
      </c>
      <c r="H110" s="40"/>
      <c r="I110" s="40">
        <f t="shared" si="21"/>
        <v>0</v>
      </c>
      <c r="J110" s="40"/>
      <c r="K110" s="40">
        <f t="shared" si="22"/>
        <v>0</v>
      </c>
      <c r="L110" s="40"/>
      <c r="M110" s="40">
        <f t="shared" si="23"/>
        <v>0</v>
      </c>
      <c r="N110" s="40"/>
      <c r="O110" s="40">
        <f t="shared" si="24"/>
        <v>0</v>
      </c>
      <c r="P110" s="40"/>
      <c r="Q110" s="40">
        <f t="shared" si="25"/>
        <v>0</v>
      </c>
      <c r="R110" s="40"/>
      <c r="S110" s="40">
        <f t="shared" si="26"/>
        <v>0</v>
      </c>
      <c r="T110" s="40"/>
      <c r="U110" s="40">
        <f t="shared" si="27"/>
        <v>0</v>
      </c>
      <c r="V110" s="40"/>
      <c r="W110" s="40">
        <f t="shared" si="28"/>
        <v>0</v>
      </c>
      <c r="X110" s="40"/>
      <c r="Y110" s="40">
        <f t="shared" si="29"/>
        <v>0</v>
      </c>
      <c r="Z110" s="40"/>
      <c r="AA110" s="40">
        <f t="shared" si="30"/>
        <v>0</v>
      </c>
      <c r="AB110" s="40"/>
      <c r="AC110" s="40">
        <f t="shared" si="31"/>
        <v>0</v>
      </c>
      <c r="AD110" s="40"/>
      <c r="AE110" s="40">
        <f t="shared" si="32"/>
        <v>0</v>
      </c>
      <c r="AF110" s="40"/>
      <c r="AG110" s="40">
        <f t="shared" si="33"/>
        <v>0</v>
      </c>
      <c r="AH110" s="40"/>
      <c r="AI110" s="40">
        <f t="shared" si="34"/>
        <v>0</v>
      </c>
      <c r="AJ110" s="40"/>
      <c r="AK110" s="40">
        <f t="shared" si="19"/>
        <v>0</v>
      </c>
    </row>
    <row r="111" spans="1:37" ht="15.6">
      <c r="A111" s="250" t="s">
        <v>24</v>
      </c>
      <c r="B111" s="5"/>
      <c r="C111" s="2"/>
      <c r="D111" s="310"/>
      <c r="E111" s="3">
        <f t="shared" si="18"/>
        <v>0</v>
      </c>
      <c r="F111" s="40"/>
      <c r="G111" s="40">
        <f t="shared" si="20"/>
        <v>0</v>
      </c>
      <c r="H111" s="40"/>
      <c r="I111" s="40">
        <f t="shared" si="21"/>
        <v>0</v>
      </c>
      <c r="J111" s="40"/>
      <c r="K111" s="40">
        <f t="shared" si="22"/>
        <v>0</v>
      </c>
      <c r="L111" s="40"/>
      <c r="M111" s="40">
        <f t="shared" si="23"/>
        <v>0</v>
      </c>
      <c r="N111" s="40"/>
      <c r="O111" s="40">
        <f t="shared" si="24"/>
        <v>0</v>
      </c>
      <c r="P111" s="40"/>
      <c r="Q111" s="40">
        <f t="shared" si="25"/>
        <v>0</v>
      </c>
      <c r="R111" s="40"/>
      <c r="S111" s="40">
        <f t="shared" si="26"/>
        <v>0</v>
      </c>
      <c r="T111" s="40"/>
      <c r="U111" s="40">
        <f t="shared" si="27"/>
        <v>0</v>
      </c>
      <c r="V111" s="40"/>
      <c r="W111" s="40">
        <f t="shared" si="28"/>
        <v>0</v>
      </c>
      <c r="X111" s="40"/>
      <c r="Y111" s="40">
        <f t="shared" si="29"/>
        <v>0</v>
      </c>
      <c r="Z111" s="40"/>
      <c r="AA111" s="40">
        <f t="shared" si="30"/>
        <v>0</v>
      </c>
      <c r="AB111" s="40"/>
      <c r="AC111" s="40">
        <f t="shared" si="31"/>
        <v>0</v>
      </c>
      <c r="AD111" s="40"/>
      <c r="AE111" s="40">
        <f t="shared" si="32"/>
        <v>0</v>
      </c>
      <c r="AF111" s="40"/>
      <c r="AG111" s="40">
        <f t="shared" si="33"/>
        <v>0</v>
      </c>
      <c r="AH111" s="40"/>
      <c r="AI111" s="40">
        <f t="shared" si="34"/>
        <v>0</v>
      </c>
      <c r="AJ111" s="40"/>
      <c r="AK111" s="40">
        <f t="shared" si="19"/>
        <v>0</v>
      </c>
    </row>
    <row r="112" spans="1:37" ht="15.6">
      <c r="A112" s="250" t="s">
        <v>25</v>
      </c>
      <c r="B112" s="15"/>
      <c r="C112" s="22"/>
      <c r="D112" s="310"/>
      <c r="E112" s="3">
        <f t="shared" si="18"/>
        <v>0</v>
      </c>
      <c r="F112" s="40"/>
      <c r="G112" s="40">
        <f t="shared" si="20"/>
        <v>0</v>
      </c>
      <c r="H112" s="40"/>
      <c r="I112" s="40">
        <f t="shared" si="21"/>
        <v>0</v>
      </c>
      <c r="J112" s="40"/>
      <c r="K112" s="40">
        <f t="shared" si="22"/>
        <v>0</v>
      </c>
      <c r="L112" s="40"/>
      <c r="M112" s="40">
        <f t="shared" si="23"/>
        <v>0</v>
      </c>
      <c r="N112" s="40"/>
      <c r="O112" s="40">
        <f t="shared" si="24"/>
        <v>0</v>
      </c>
      <c r="P112" s="40"/>
      <c r="Q112" s="40">
        <f t="shared" si="25"/>
        <v>0</v>
      </c>
      <c r="R112" s="40"/>
      <c r="S112" s="40">
        <f t="shared" si="26"/>
        <v>0</v>
      </c>
      <c r="T112" s="40"/>
      <c r="U112" s="40">
        <f t="shared" si="27"/>
        <v>0</v>
      </c>
      <c r="V112" s="40"/>
      <c r="W112" s="40">
        <f t="shared" si="28"/>
        <v>0</v>
      </c>
      <c r="X112" s="40"/>
      <c r="Y112" s="40">
        <f t="shared" si="29"/>
        <v>0</v>
      </c>
      <c r="Z112" s="40"/>
      <c r="AA112" s="40">
        <f t="shared" si="30"/>
        <v>0</v>
      </c>
      <c r="AB112" s="40"/>
      <c r="AC112" s="40">
        <f t="shared" si="31"/>
        <v>0</v>
      </c>
      <c r="AD112" s="40"/>
      <c r="AE112" s="40">
        <f t="shared" si="32"/>
        <v>0</v>
      </c>
      <c r="AF112" s="40"/>
      <c r="AG112" s="40">
        <f t="shared" si="33"/>
        <v>0</v>
      </c>
      <c r="AH112" s="40"/>
      <c r="AI112" s="40">
        <f t="shared" si="34"/>
        <v>0</v>
      </c>
      <c r="AJ112" s="40"/>
      <c r="AK112" s="40">
        <f t="shared" si="19"/>
        <v>0</v>
      </c>
    </row>
    <row r="113" spans="1:37" ht="15.6">
      <c r="A113" s="250" t="s">
        <v>26</v>
      </c>
      <c r="B113" s="27"/>
      <c r="C113" s="30"/>
      <c r="D113" s="312"/>
      <c r="E113" s="3">
        <f t="shared" si="18"/>
        <v>0</v>
      </c>
      <c r="F113" s="40"/>
      <c r="G113" s="40">
        <f t="shared" si="20"/>
        <v>0</v>
      </c>
      <c r="H113" s="40"/>
      <c r="I113" s="40">
        <f t="shared" si="21"/>
        <v>0</v>
      </c>
      <c r="J113" s="40"/>
      <c r="K113" s="40">
        <f t="shared" si="22"/>
        <v>0</v>
      </c>
      <c r="L113" s="40"/>
      <c r="M113" s="40">
        <f t="shared" si="23"/>
        <v>0</v>
      </c>
      <c r="N113" s="40"/>
      <c r="O113" s="40">
        <f t="shared" si="24"/>
        <v>0</v>
      </c>
      <c r="P113" s="40"/>
      <c r="Q113" s="40">
        <f t="shared" si="25"/>
        <v>0</v>
      </c>
      <c r="R113" s="40"/>
      <c r="S113" s="40">
        <f t="shared" si="26"/>
        <v>0</v>
      </c>
      <c r="T113" s="40"/>
      <c r="U113" s="40">
        <f t="shared" si="27"/>
        <v>0</v>
      </c>
      <c r="V113" s="40"/>
      <c r="W113" s="40">
        <f t="shared" si="28"/>
        <v>0</v>
      </c>
      <c r="X113" s="40"/>
      <c r="Y113" s="40">
        <f t="shared" si="29"/>
        <v>0</v>
      </c>
      <c r="Z113" s="40"/>
      <c r="AA113" s="40">
        <f t="shared" si="30"/>
        <v>0</v>
      </c>
      <c r="AB113" s="40"/>
      <c r="AC113" s="40">
        <f t="shared" si="31"/>
        <v>0</v>
      </c>
      <c r="AD113" s="40"/>
      <c r="AE113" s="40">
        <f t="shared" si="32"/>
        <v>0</v>
      </c>
      <c r="AF113" s="40"/>
      <c r="AG113" s="40">
        <f t="shared" si="33"/>
        <v>0</v>
      </c>
      <c r="AH113" s="40"/>
      <c r="AI113" s="40">
        <f t="shared" si="34"/>
        <v>0</v>
      </c>
      <c r="AJ113" s="40"/>
      <c r="AK113" s="40">
        <f t="shared" si="19"/>
        <v>0</v>
      </c>
    </row>
    <row r="114" spans="1:37" ht="15.6">
      <c r="A114" s="559" t="s">
        <v>27</v>
      </c>
      <c r="B114" s="15"/>
      <c r="C114" s="22"/>
      <c r="D114" s="310"/>
      <c r="E114" s="3">
        <f t="shared" si="18"/>
        <v>0</v>
      </c>
      <c r="F114" s="40"/>
      <c r="G114" s="40">
        <f t="shared" si="20"/>
        <v>0</v>
      </c>
      <c r="H114" s="40"/>
      <c r="I114" s="40">
        <f t="shared" si="21"/>
        <v>0</v>
      </c>
      <c r="J114" s="40"/>
      <c r="K114" s="40">
        <f t="shared" si="22"/>
        <v>0</v>
      </c>
      <c r="L114" s="40"/>
      <c r="M114" s="40">
        <f t="shared" si="23"/>
        <v>0</v>
      </c>
      <c r="N114" s="40"/>
      <c r="O114" s="40">
        <f t="shared" si="24"/>
        <v>0</v>
      </c>
      <c r="P114" s="40"/>
      <c r="Q114" s="40">
        <f t="shared" si="25"/>
        <v>0</v>
      </c>
      <c r="R114" s="40"/>
      <c r="S114" s="40">
        <f t="shared" si="26"/>
        <v>0</v>
      </c>
      <c r="T114" s="40"/>
      <c r="U114" s="40">
        <f t="shared" si="27"/>
        <v>0</v>
      </c>
      <c r="V114" s="40"/>
      <c r="W114" s="40">
        <f t="shared" si="28"/>
        <v>0</v>
      </c>
      <c r="X114" s="40"/>
      <c r="Y114" s="40">
        <f t="shared" si="29"/>
        <v>0</v>
      </c>
      <c r="Z114" s="40"/>
      <c r="AA114" s="40">
        <f t="shared" si="30"/>
        <v>0</v>
      </c>
      <c r="AB114" s="40"/>
      <c r="AC114" s="40">
        <f t="shared" si="31"/>
        <v>0</v>
      </c>
      <c r="AD114" s="40"/>
      <c r="AE114" s="40">
        <f t="shared" si="32"/>
        <v>0</v>
      </c>
      <c r="AF114" s="40"/>
      <c r="AG114" s="40">
        <f t="shared" si="33"/>
        <v>0</v>
      </c>
      <c r="AH114" s="40"/>
      <c r="AI114" s="40">
        <f t="shared" si="34"/>
        <v>0</v>
      </c>
      <c r="AJ114" s="40"/>
      <c r="AK114" s="40">
        <f t="shared" si="19"/>
        <v>0</v>
      </c>
    </row>
    <row r="115" spans="1:37" ht="15.6">
      <c r="A115" s="559"/>
      <c r="B115" s="12"/>
      <c r="C115" s="14"/>
      <c r="D115" s="310"/>
      <c r="E115" s="3">
        <f t="shared" si="18"/>
        <v>0</v>
      </c>
      <c r="F115" s="40"/>
      <c r="G115" s="40">
        <f t="shared" si="20"/>
        <v>0</v>
      </c>
      <c r="H115" s="40"/>
      <c r="I115" s="40">
        <f t="shared" si="21"/>
        <v>0</v>
      </c>
      <c r="J115" s="40"/>
      <c r="K115" s="40">
        <f t="shared" si="22"/>
        <v>0</v>
      </c>
      <c r="L115" s="40"/>
      <c r="M115" s="40">
        <f t="shared" si="23"/>
        <v>0</v>
      </c>
      <c r="N115" s="40"/>
      <c r="O115" s="40">
        <f t="shared" si="24"/>
        <v>0</v>
      </c>
      <c r="P115" s="40"/>
      <c r="Q115" s="40">
        <f t="shared" si="25"/>
        <v>0</v>
      </c>
      <c r="R115" s="40"/>
      <c r="S115" s="40">
        <f t="shared" si="26"/>
        <v>0</v>
      </c>
      <c r="T115" s="40"/>
      <c r="U115" s="40">
        <f t="shared" si="27"/>
        <v>0</v>
      </c>
      <c r="V115" s="40"/>
      <c r="W115" s="40">
        <f t="shared" si="28"/>
        <v>0</v>
      </c>
      <c r="X115" s="40"/>
      <c r="Y115" s="40">
        <f t="shared" si="29"/>
        <v>0</v>
      </c>
      <c r="Z115" s="40"/>
      <c r="AA115" s="40">
        <f t="shared" si="30"/>
        <v>0</v>
      </c>
      <c r="AB115" s="40"/>
      <c r="AC115" s="40">
        <f t="shared" si="31"/>
        <v>0</v>
      </c>
      <c r="AD115" s="40"/>
      <c r="AE115" s="40">
        <f t="shared" si="32"/>
        <v>0</v>
      </c>
      <c r="AF115" s="40"/>
      <c r="AG115" s="40">
        <f t="shared" si="33"/>
        <v>0</v>
      </c>
      <c r="AH115" s="40"/>
      <c r="AI115" s="40">
        <f t="shared" si="34"/>
        <v>0</v>
      </c>
      <c r="AJ115" s="40"/>
      <c r="AK115" s="40">
        <f t="shared" si="19"/>
        <v>0</v>
      </c>
    </row>
    <row r="116" spans="1:37" ht="15.6">
      <c r="A116" s="250" t="s">
        <v>28</v>
      </c>
      <c r="B116" s="15"/>
      <c r="C116" s="22"/>
      <c r="D116" s="310"/>
      <c r="E116" s="3">
        <f t="shared" si="18"/>
        <v>0</v>
      </c>
      <c r="F116" s="40"/>
      <c r="G116" s="40">
        <f t="shared" si="20"/>
        <v>0</v>
      </c>
      <c r="H116" s="40"/>
      <c r="I116" s="40">
        <f t="shared" si="21"/>
        <v>0</v>
      </c>
      <c r="J116" s="40"/>
      <c r="K116" s="40">
        <f t="shared" si="22"/>
        <v>0</v>
      </c>
      <c r="L116" s="40"/>
      <c r="M116" s="40">
        <f t="shared" si="23"/>
        <v>0</v>
      </c>
      <c r="N116" s="40"/>
      <c r="O116" s="40">
        <f t="shared" si="24"/>
        <v>0</v>
      </c>
      <c r="P116" s="40"/>
      <c r="Q116" s="40">
        <f t="shared" si="25"/>
        <v>0</v>
      </c>
      <c r="R116" s="40"/>
      <c r="S116" s="40">
        <f t="shared" si="26"/>
        <v>0</v>
      </c>
      <c r="T116" s="40"/>
      <c r="U116" s="40">
        <f t="shared" si="27"/>
        <v>0</v>
      </c>
      <c r="V116" s="40"/>
      <c r="W116" s="40">
        <f t="shared" si="28"/>
        <v>0</v>
      </c>
      <c r="X116" s="40"/>
      <c r="Y116" s="40">
        <f t="shared" si="29"/>
        <v>0</v>
      </c>
      <c r="Z116" s="40"/>
      <c r="AA116" s="40">
        <f t="shared" si="30"/>
        <v>0</v>
      </c>
      <c r="AB116" s="40"/>
      <c r="AC116" s="40">
        <f t="shared" si="31"/>
        <v>0</v>
      </c>
      <c r="AD116" s="40"/>
      <c r="AE116" s="40">
        <f t="shared" si="32"/>
        <v>0</v>
      </c>
      <c r="AF116" s="40"/>
      <c r="AG116" s="40">
        <f t="shared" si="33"/>
        <v>0</v>
      </c>
      <c r="AH116" s="40"/>
      <c r="AI116" s="40">
        <f t="shared" si="34"/>
        <v>0</v>
      </c>
      <c r="AJ116" s="40"/>
      <c r="AK116" s="40">
        <f t="shared" si="19"/>
        <v>0</v>
      </c>
    </row>
    <row r="117" spans="1:37" ht="15.6">
      <c r="A117" s="250" t="s">
        <v>29</v>
      </c>
      <c r="B117" s="15"/>
      <c r="C117" s="22"/>
      <c r="D117" s="310"/>
      <c r="E117" s="3">
        <f t="shared" si="18"/>
        <v>0</v>
      </c>
      <c r="F117" s="40"/>
      <c r="G117" s="40">
        <f t="shared" si="20"/>
        <v>0</v>
      </c>
      <c r="H117" s="40"/>
      <c r="I117" s="40">
        <f t="shared" si="21"/>
        <v>0</v>
      </c>
      <c r="J117" s="40"/>
      <c r="K117" s="40">
        <f t="shared" si="22"/>
        <v>0</v>
      </c>
      <c r="L117" s="40"/>
      <c r="M117" s="40">
        <f t="shared" si="23"/>
        <v>0</v>
      </c>
      <c r="N117" s="40"/>
      <c r="O117" s="40">
        <f t="shared" si="24"/>
        <v>0</v>
      </c>
      <c r="P117" s="40"/>
      <c r="Q117" s="40">
        <f t="shared" si="25"/>
        <v>0</v>
      </c>
      <c r="R117" s="40"/>
      <c r="S117" s="40">
        <f t="shared" si="26"/>
        <v>0</v>
      </c>
      <c r="T117" s="40"/>
      <c r="U117" s="40">
        <f t="shared" si="27"/>
        <v>0</v>
      </c>
      <c r="V117" s="40"/>
      <c r="W117" s="40">
        <f t="shared" si="28"/>
        <v>0</v>
      </c>
      <c r="X117" s="40"/>
      <c r="Y117" s="40">
        <f t="shared" si="29"/>
        <v>0</v>
      </c>
      <c r="Z117" s="40"/>
      <c r="AA117" s="40">
        <f t="shared" si="30"/>
        <v>0</v>
      </c>
      <c r="AB117" s="40"/>
      <c r="AC117" s="40">
        <f t="shared" si="31"/>
        <v>0</v>
      </c>
      <c r="AD117" s="40"/>
      <c r="AE117" s="40">
        <f t="shared" si="32"/>
        <v>0</v>
      </c>
      <c r="AF117" s="40"/>
      <c r="AG117" s="40">
        <f t="shared" si="33"/>
        <v>0</v>
      </c>
      <c r="AH117" s="40"/>
      <c r="AI117" s="40">
        <f t="shared" si="34"/>
        <v>0</v>
      </c>
      <c r="AJ117" s="40"/>
      <c r="AK117" s="40">
        <f t="shared" si="19"/>
        <v>0</v>
      </c>
    </row>
    <row r="118" spans="1:37" ht="15.6">
      <c r="A118" s="250" t="s">
        <v>30</v>
      </c>
      <c r="B118" s="15"/>
      <c r="C118" s="22"/>
      <c r="D118" s="310"/>
      <c r="E118" s="3">
        <f t="shared" si="18"/>
        <v>0</v>
      </c>
      <c r="F118" s="40"/>
      <c r="G118" s="40">
        <f t="shared" si="20"/>
        <v>0</v>
      </c>
      <c r="H118" s="40"/>
      <c r="I118" s="40">
        <f t="shared" si="21"/>
        <v>0</v>
      </c>
      <c r="J118" s="40"/>
      <c r="K118" s="40">
        <f t="shared" si="22"/>
        <v>0</v>
      </c>
      <c r="L118" s="40"/>
      <c r="M118" s="40">
        <f t="shared" si="23"/>
        <v>0</v>
      </c>
      <c r="N118" s="40"/>
      <c r="O118" s="40">
        <f t="shared" si="24"/>
        <v>0</v>
      </c>
      <c r="P118" s="40"/>
      <c r="Q118" s="40">
        <f t="shared" si="25"/>
        <v>0</v>
      </c>
      <c r="R118" s="40"/>
      <c r="S118" s="40">
        <f t="shared" si="26"/>
        <v>0</v>
      </c>
      <c r="T118" s="40"/>
      <c r="U118" s="40">
        <f t="shared" si="27"/>
        <v>0</v>
      </c>
      <c r="V118" s="40"/>
      <c r="W118" s="40">
        <f t="shared" si="28"/>
        <v>0</v>
      </c>
      <c r="X118" s="40"/>
      <c r="Y118" s="40">
        <f t="shared" si="29"/>
        <v>0</v>
      </c>
      <c r="Z118" s="40"/>
      <c r="AA118" s="40">
        <f t="shared" si="30"/>
        <v>0</v>
      </c>
      <c r="AB118" s="40"/>
      <c r="AC118" s="40">
        <f t="shared" si="31"/>
        <v>0</v>
      </c>
      <c r="AD118" s="40"/>
      <c r="AE118" s="40">
        <f t="shared" si="32"/>
        <v>0</v>
      </c>
      <c r="AF118" s="40"/>
      <c r="AG118" s="40">
        <f t="shared" si="33"/>
        <v>0</v>
      </c>
      <c r="AH118" s="40"/>
      <c r="AI118" s="40">
        <f t="shared" si="34"/>
        <v>0</v>
      </c>
      <c r="AJ118" s="40"/>
      <c r="AK118" s="40">
        <f t="shared" si="19"/>
        <v>0</v>
      </c>
    </row>
    <row r="119" spans="1:37" ht="46.8">
      <c r="A119" s="250" t="s">
        <v>31</v>
      </c>
      <c r="B119" s="15"/>
      <c r="C119" s="22"/>
      <c r="D119" s="310"/>
      <c r="E119" s="3">
        <f t="shared" si="18"/>
        <v>0</v>
      </c>
      <c r="F119" s="40"/>
      <c r="G119" s="40">
        <f t="shared" si="20"/>
        <v>0</v>
      </c>
      <c r="H119" s="40"/>
      <c r="I119" s="40">
        <f t="shared" si="21"/>
        <v>0</v>
      </c>
      <c r="J119" s="40"/>
      <c r="K119" s="40">
        <f t="shared" si="22"/>
        <v>0</v>
      </c>
      <c r="L119" s="40"/>
      <c r="M119" s="40">
        <f t="shared" si="23"/>
        <v>0</v>
      </c>
      <c r="N119" s="40"/>
      <c r="O119" s="40">
        <f t="shared" si="24"/>
        <v>0</v>
      </c>
      <c r="P119" s="40"/>
      <c r="Q119" s="40">
        <f t="shared" si="25"/>
        <v>0</v>
      </c>
      <c r="R119" s="40"/>
      <c r="S119" s="40">
        <f t="shared" si="26"/>
        <v>0</v>
      </c>
      <c r="T119" s="40"/>
      <c r="U119" s="40">
        <f t="shared" si="27"/>
        <v>0</v>
      </c>
      <c r="V119" s="40"/>
      <c r="W119" s="40">
        <f t="shared" si="28"/>
        <v>0</v>
      </c>
      <c r="X119" s="40"/>
      <c r="Y119" s="40">
        <f t="shared" si="29"/>
        <v>0</v>
      </c>
      <c r="Z119" s="40"/>
      <c r="AA119" s="40">
        <f t="shared" si="30"/>
        <v>0</v>
      </c>
      <c r="AB119" s="40"/>
      <c r="AC119" s="40">
        <f t="shared" si="31"/>
        <v>0</v>
      </c>
      <c r="AD119" s="40"/>
      <c r="AE119" s="40">
        <f t="shared" si="32"/>
        <v>0</v>
      </c>
      <c r="AF119" s="40"/>
      <c r="AG119" s="40">
        <f t="shared" si="33"/>
        <v>0</v>
      </c>
      <c r="AH119" s="40"/>
      <c r="AI119" s="40">
        <f t="shared" si="34"/>
        <v>0</v>
      </c>
      <c r="AJ119" s="40"/>
      <c r="AK119" s="40">
        <f t="shared" si="19"/>
        <v>0</v>
      </c>
    </row>
    <row r="120" spans="1:37" ht="15.6">
      <c r="A120" s="127" t="s">
        <v>294</v>
      </c>
      <c r="B120" s="12"/>
      <c r="C120" s="14"/>
      <c r="D120" s="310"/>
      <c r="E120" s="3">
        <f t="shared" si="18"/>
        <v>0</v>
      </c>
      <c r="F120" s="40"/>
      <c r="G120" s="40">
        <f t="shared" si="20"/>
        <v>0</v>
      </c>
      <c r="H120" s="40"/>
      <c r="I120" s="40">
        <f t="shared" si="21"/>
        <v>0</v>
      </c>
      <c r="J120" s="40"/>
      <c r="K120" s="40">
        <f t="shared" si="22"/>
        <v>0</v>
      </c>
      <c r="L120" s="40"/>
      <c r="M120" s="40">
        <f t="shared" si="23"/>
        <v>0</v>
      </c>
      <c r="N120" s="40"/>
      <c r="O120" s="40">
        <f t="shared" si="24"/>
        <v>0</v>
      </c>
      <c r="P120" s="40"/>
      <c r="Q120" s="40">
        <f t="shared" si="25"/>
        <v>0</v>
      </c>
      <c r="R120" s="40"/>
      <c r="S120" s="40">
        <f t="shared" si="26"/>
        <v>0</v>
      </c>
      <c r="T120" s="40"/>
      <c r="U120" s="40">
        <f t="shared" si="27"/>
        <v>0</v>
      </c>
      <c r="V120" s="40"/>
      <c r="W120" s="40">
        <f t="shared" si="28"/>
        <v>0</v>
      </c>
      <c r="X120" s="40"/>
      <c r="Y120" s="40">
        <f t="shared" si="29"/>
        <v>0</v>
      </c>
      <c r="Z120" s="40"/>
      <c r="AA120" s="40">
        <f t="shared" si="30"/>
        <v>0</v>
      </c>
      <c r="AB120" s="40"/>
      <c r="AC120" s="40">
        <f t="shared" si="31"/>
        <v>0</v>
      </c>
      <c r="AD120" s="40"/>
      <c r="AE120" s="40">
        <f t="shared" si="32"/>
        <v>0</v>
      </c>
      <c r="AF120" s="40"/>
      <c r="AG120" s="40">
        <f t="shared" si="33"/>
        <v>0</v>
      </c>
      <c r="AH120" s="40"/>
      <c r="AI120" s="40">
        <f t="shared" si="34"/>
        <v>0</v>
      </c>
      <c r="AJ120" s="40"/>
      <c r="AK120" s="40">
        <f t="shared" si="19"/>
        <v>0</v>
      </c>
    </row>
    <row r="121" spans="1:37" ht="62.4">
      <c r="A121" s="126" t="s">
        <v>103</v>
      </c>
      <c r="B121" s="1"/>
      <c r="C121" s="28"/>
      <c r="D121" s="310"/>
      <c r="E121" s="3">
        <f t="shared" si="18"/>
        <v>0</v>
      </c>
      <c r="F121" s="40"/>
      <c r="G121" s="40">
        <f t="shared" si="20"/>
        <v>0</v>
      </c>
      <c r="H121" s="40"/>
      <c r="I121" s="40">
        <f t="shared" si="21"/>
        <v>0</v>
      </c>
      <c r="J121" s="40"/>
      <c r="K121" s="40">
        <f t="shared" si="22"/>
        <v>0</v>
      </c>
      <c r="L121" s="40"/>
      <c r="M121" s="40">
        <f t="shared" si="23"/>
        <v>0</v>
      </c>
      <c r="N121" s="40"/>
      <c r="O121" s="40">
        <f t="shared" si="24"/>
        <v>0</v>
      </c>
      <c r="P121" s="40"/>
      <c r="Q121" s="40">
        <f t="shared" si="25"/>
        <v>0</v>
      </c>
      <c r="R121" s="40"/>
      <c r="S121" s="40">
        <f t="shared" si="26"/>
        <v>0</v>
      </c>
      <c r="T121" s="40"/>
      <c r="U121" s="40">
        <f t="shared" si="27"/>
        <v>0</v>
      </c>
      <c r="V121" s="40"/>
      <c r="W121" s="40">
        <f t="shared" si="28"/>
        <v>0</v>
      </c>
      <c r="X121" s="40"/>
      <c r="Y121" s="40">
        <f t="shared" si="29"/>
        <v>0</v>
      </c>
      <c r="Z121" s="40"/>
      <c r="AA121" s="40">
        <f t="shared" si="30"/>
        <v>0</v>
      </c>
      <c r="AB121" s="40"/>
      <c r="AC121" s="40">
        <f t="shared" si="31"/>
        <v>0</v>
      </c>
      <c r="AD121" s="40"/>
      <c r="AE121" s="40">
        <f t="shared" si="32"/>
        <v>0</v>
      </c>
      <c r="AF121" s="40"/>
      <c r="AG121" s="40">
        <f t="shared" si="33"/>
        <v>0</v>
      </c>
      <c r="AH121" s="40"/>
      <c r="AI121" s="40">
        <f t="shared" si="34"/>
        <v>0</v>
      </c>
      <c r="AJ121" s="40"/>
      <c r="AK121" s="40">
        <f t="shared" si="19"/>
        <v>0</v>
      </c>
    </row>
    <row r="122" spans="1:37" ht="46.8">
      <c r="A122" s="126" t="s">
        <v>298</v>
      </c>
      <c r="B122" s="1"/>
      <c r="C122" s="28"/>
      <c r="D122" s="310"/>
      <c r="E122" s="3">
        <f t="shared" si="18"/>
        <v>0</v>
      </c>
      <c r="F122" s="40"/>
      <c r="G122" s="40">
        <f t="shared" si="20"/>
        <v>0</v>
      </c>
      <c r="H122" s="40"/>
      <c r="I122" s="40">
        <f t="shared" si="21"/>
        <v>0</v>
      </c>
      <c r="J122" s="40"/>
      <c r="K122" s="40">
        <f t="shared" si="22"/>
        <v>0</v>
      </c>
      <c r="L122" s="40"/>
      <c r="M122" s="40">
        <f t="shared" si="23"/>
        <v>0</v>
      </c>
      <c r="N122" s="40"/>
      <c r="O122" s="40">
        <f t="shared" si="24"/>
        <v>0</v>
      </c>
      <c r="P122" s="40"/>
      <c r="Q122" s="40">
        <f t="shared" si="25"/>
        <v>0</v>
      </c>
      <c r="R122" s="40"/>
      <c r="S122" s="40">
        <f t="shared" si="26"/>
        <v>0</v>
      </c>
      <c r="T122" s="40"/>
      <c r="U122" s="40">
        <f t="shared" si="27"/>
        <v>0</v>
      </c>
      <c r="V122" s="40"/>
      <c r="W122" s="40">
        <f t="shared" si="28"/>
        <v>0</v>
      </c>
      <c r="X122" s="40"/>
      <c r="Y122" s="40">
        <f t="shared" si="29"/>
        <v>0</v>
      </c>
      <c r="Z122" s="40"/>
      <c r="AA122" s="40">
        <f t="shared" si="30"/>
        <v>0</v>
      </c>
      <c r="AB122" s="40"/>
      <c r="AC122" s="40">
        <f t="shared" si="31"/>
        <v>0</v>
      </c>
      <c r="AD122" s="40"/>
      <c r="AE122" s="40">
        <f t="shared" si="32"/>
        <v>0</v>
      </c>
      <c r="AF122" s="40"/>
      <c r="AG122" s="40">
        <f t="shared" si="33"/>
        <v>0</v>
      </c>
      <c r="AH122" s="40"/>
      <c r="AI122" s="40">
        <f t="shared" si="34"/>
        <v>0</v>
      </c>
      <c r="AJ122" s="40"/>
      <c r="AK122" s="40">
        <f t="shared" si="19"/>
        <v>0</v>
      </c>
    </row>
    <row r="123" spans="1:37" ht="15.6">
      <c r="A123" s="127" t="s">
        <v>300</v>
      </c>
      <c r="B123" s="15"/>
      <c r="C123" s="22"/>
      <c r="D123" s="310"/>
      <c r="E123" s="3">
        <f t="shared" si="18"/>
        <v>0</v>
      </c>
      <c r="F123" s="40"/>
      <c r="G123" s="40">
        <f t="shared" si="20"/>
        <v>0</v>
      </c>
      <c r="H123" s="40"/>
      <c r="I123" s="40">
        <f t="shared" si="21"/>
        <v>0</v>
      </c>
      <c r="J123" s="40"/>
      <c r="K123" s="40">
        <f t="shared" si="22"/>
        <v>0</v>
      </c>
      <c r="L123" s="40"/>
      <c r="M123" s="40">
        <f t="shared" si="23"/>
        <v>0</v>
      </c>
      <c r="N123" s="40"/>
      <c r="O123" s="40">
        <f t="shared" si="24"/>
        <v>0</v>
      </c>
      <c r="P123" s="40"/>
      <c r="Q123" s="40">
        <f t="shared" si="25"/>
        <v>0</v>
      </c>
      <c r="R123" s="40"/>
      <c r="S123" s="40">
        <f t="shared" si="26"/>
        <v>0</v>
      </c>
      <c r="T123" s="40"/>
      <c r="U123" s="40">
        <f t="shared" si="27"/>
        <v>0</v>
      </c>
      <c r="V123" s="40"/>
      <c r="W123" s="40">
        <f t="shared" si="28"/>
        <v>0</v>
      </c>
      <c r="X123" s="40"/>
      <c r="Y123" s="40">
        <f t="shared" si="29"/>
        <v>0</v>
      </c>
      <c r="Z123" s="40"/>
      <c r="AA123" s="40">
        <f t="shared" si="30"/>
        <v>0</v>
      </c>
      <c r="AB123" s="40"/>
      <c r="AC123" s="40">
        <f t="shared" si="31"/>
        <v>0</v>
      </c>
      <c r="AD123" s="40"/>
      <c r="AE123" s="40">
        <f t="shared" si="32"/>
        <v>0</v>
      </c>
      <c r="AF123" s="40"/>
      <c r="AG123" s="40">
        <f t="shared" si="33"/>
        <v>0</v>
      </c>
      <c r="AH123" s="40"/>
      <c r="AI123" s="40">
        <f t="shared" si="34"/>
        <v>0</v>
      </c>
      <c r="AJ123" s="40"/>
      <c r="AK123" s="40">
        <f t="shared" si="19"/>
        <v>0</v>
      </c>
    </row>
    <row r="124" spans="1:37" ht="15.6">
      <c r="A124" s="250" t="s">
        <v>302</v>
      </c>
      <c r="B124" s="12"/>
      <c r="C124" s="14"/>
      <c r="D124" s="310"/>
      <c r="E124" s="3">
        <f t="shared" si="18"/>
        <v>0</v>
      </c>
      <c r="F124" s="40"/>
      <c r="G124" s="40">
        <f t="shared" si="20"/>
        <v>0</v>
      </c>
      <c r="H124" s="40"/>
      <c r="I124" s="40">
        <f t="shared" si="21"/>
        <v>0</v>
      </c>
      <c r="J124" s="40"/>
      <c r="K124" s="40">
        <f t="shared" si="22"/>
        <v>0</v>
      </c>
      <c r="L124" s="40"/>
      <c r="M124" s="40">
        <f t="shared" si="23"/>
        <v>0</v>
      </c>
      <c r="N124" s="40"/>
      <c r="O124" s="40">
        <f t="shared" si="24"/>
        <v>0</v>
      </c>
      <c r="P124" s="40"/>
      <c r="Q124" s="40">
        <f t="shared" si="25"/>
        <v>0</v>
      </c>
      <c r="R124" s="40"/>
      <c r="S124" s="40">
        <f t="shared" si="26"/>
        <v>0</v>
      </c>
      <c r="T124" s="40"/>
      <c r="U124" s="40">
        <f t="shared" si="27"/>
        <v>0</v>
      </c>
      <c r="V124" s="40"/>
      <c r="W124" s="40">
        <f t="shared" si="28"/>
        <v>0</v>
      </c>
      <c r="X124" s="40"/>
      <c r="Y124" s="40">
        <f t="shared" si="29"/>
        <v>0</v>
      </c>
      <c r="Z124" s="40"/>
      <c r="AA124" s="40">
        <f t="shared" si="30"/>
        <v>0</v>
      </c>
      <c r="AB124" s="40"/>
      <c r="AC124" s="40">
        <f t="shared" si="31"/>
        <v>0</v>
      </c>
      <c r="AD124" s="40"/>
      <c r="AE124" s="40">
        <f t="shared" si="32"/>
        <v>0</v>
      </c>
      <c r="AF124" s="40"/>
      <c r="AG124" s="40">
        <f t="shared" si="33"/>
        <v>0</v>
      </c>
      <c r="AH124" s="40"/>
      <c r="AI124" s="40">
        <f t="shared" si="34"/>
        <v>0</v>
      </c>
      <c r="AJ124" s="40"/>
      <c r="AK124" s="40">
        <f t="shared" si="19"/>
        <v>0</v>
      </c>
    </row>
    <row r="125" spans="1:37" ht="15.6">
      <c r="A125" s="250" t="s">
        <v>304</v>
      </c>
      <c r="B125" s="12"/>
      <c r="C125" s="14"/>
      <c r="D125" s="310"/>
      <c r="E125" s="3">
        <f t="shared" si="18"/>
        <v>0</v>
      </c>
      <c r="F125" s="40"/>
      <c r="G125" s="40">
        <f t="shared" si="20"/>
        <v>0</v>
      </c>
      <c r="H125" s="40"/>
      <c r="I125" s="40">
        <f t="shared" si="21"/>
        <v>0</v>
      </c>
      <c r="J125" s="40"/>
      <c r="K125" s="40">
        <f t="shared" si="22"/>
        <v>0</v>
      </c>
      <c r="L125" s="40"/>
      <c r="M125" s="40">
        <f t="shared" si="23"/>
        <v>0</v>
      </c>
      <c r="N125" s="40"/>
      <c r="O125" s="40">
        <f t="shared" si="24"/>
        <v>0</v>
      </c>
      <c r="P125" s="40"/>
      <c r="Q125" s="40">
        <f t="shared" si="25"/>
        <v>0</v>
      </c>
      <c r="R125" s="40"/>
      <c r="S125" s="40">
        <f t="shared" si="26"/>
        <v>0</v>
      </c>
      <c r="T125" s="40"/>
      <c r="U125" s="40">
        <f t="shared" si="27"/>
        <v>0</v>
      </c>
      <c r="V125" s="40"/>
      <c r="W125" s="40">
        <f t="shared" si="28"/>
        <v>0</v>
      </c>
      <c r="X125" s="40"/>
      <c r="Y125" s="40">
        <f t="shared" si="29"/>
        <v>0</v>
      </c>
      <c r="Z125" s="40"/>
      <c r="AA125" s="40">
        <f t="shared" si="30"/>
        <v>0</v>
      </c>
      <c r="AB125" s="40"/>
      <c r="AC125" s="40">
        <f t="shared" si="31"/>
        <v>0</v>
      </c>
      <c r="AD125" s="40"/>
      <c r="AE125" s="40">
        <f t="shared" si="32"/>
        <v>0</v>
      </c>
      <c r="AF125" s="40"/>
      <c r="AG125" s="40">
        <f t="shared" si="33"/>
        <v>0</v>
      </c>
      <c r="AH125" s="40"/>
      <c r="AI125" s="40">
        <f t="shared" si="34"/>
        <v>0</v>
      </c>
      <c r="AJ125" s="40"/>
      <c r="AK125" s="40">
        <f t="shared" si="19"/>
        <v>0</v>
      </c>
    </row>
    <row r="126" spans="1:37" ht="15.6">
      <c r="A126" s="250" t="s">
        <v>32</v>
      </c>
      <c r="B126" s="1"/>
      <c r="C126" s="28"/>
      <c r="D126" s="310"/>
      <c r="E126" s="3">
        <f t="shared" si="18"/>
        <v>0</v>
      </c>
      <c r="F126" s="40"/>
      <c r="G126" s="40">
        <f t="shared" si="20"/>
        <v>0</v>
      </c>
      <c r="H126" s="40"/>
      <c r="I126" s="40">
        <f t="shared" si="21"/>
        <v>0</v>
      </c>
      <c r="J126" s="40"/>
      <c r="K126" s="40">
        <f t="shared" si="22"/>
        <v>0</v>
      </c>
      <c r="L126" s="40"/>
      <c r="M126" s="40">
        <f t="shared" si="23"/>
        <v>0</v>
      </c>
      <c r="N126" s="40"/>
      <c r="O126" s="40">
        <f t="shared" si="24"/>
        <v>0</v>
      </c>
      <c r="P126" s="40"/>
      <c r="Q126" s="40">
        <f t="shared" si="25"/>
        <v>0</v>
      </c>
      <c r="R126" s="40"/>
      <c r="S126" s="40">
        <f t="shared" si="26"/>
        <v>0</v>
      </c>
      <c r="T126" s="40"/>
      <c r="U126" s="40">
        <f t="shared" si="27"/>
        <v>0</v>
      </c>
      <c r="V126" s="40"/>
      <c r="W126" s="40">
        <f t="shared" si="28"/>
        <v>0</v>
      </c>
      <c r="X126" s="40"/>
      <c r="Y126" s="40">
        <f t="shared" si="29"/>
        <v>0</v>
      </c>
      <c r="Z126" s="40"/>
      <c r="AA126" s="40">
        <f t="shared" si="30"/>
        <v>0</v>
      </c>
      <c r="AB126" s="40"/>
      <c r="AC126" s="40">
        <f t="shared" si="31"/>
        <v>0</v>
      </c>
      <c r="AD126" s="40"/>
      <c r="AE126" s="40">
        <f t="shared" si="32"/>
        <v>0</v>
      </c>
      <c r="AF126" s="40"/>
      <c r="AG126" s="40">
        <f t="shared" si="33"/>
        <v>0</v>
      </c>
      <c r="AH126" s="40"/>
      <c r="AI126" s="40">
        <f t="shared" si="34"/>
        <v>0</v>
      </c>
      <c r="AJ126" s="40"/>
      <c r="AK126" s="40">
        <f t="shared" si="19"/>
        <v>0</v>
      </c>
    </row>
    <row r="127" spans="1:37" ht="18.600000000000001">
      <c r="A127" s="250" t="s">
        <v>330</v>
      </c>
      <c r="B127" s="5"/>
      <c r="C127" s="2"/>
      <c r="D127" s="310"/>
      <c r="E127" s="3">
        <f t="shared" si="18"/>
        <v>0</v>
      </c>
      <c r="F127" s="40"/>
      <c r="G127" s="40">
        <f t="shared" si="20"/>
        <v>0</v>
      </c>
      <c r="H127" s="40"/>
      <c r="I127" s="40">
        <f t="shared" si="21"/>
        <v>0</v>
      </c>
      <c r="J127" s="40"/>
      <c r="K127" s="40">
        <f t="shared" si="22"/>
        <v>0</v>
      </c>
      <c r="L127" s="40"/>
      <c r="M127" s="40">
        <f t="shared" si="23"/>
        <v>0</v>
      </c>
      <c r="N127" s="40"/>
      <c r="O127" s="40">
        <f t="shared" si="24"/>
        <v>0</v>
      </c>
      <c r="P127" s="40"/>
      <c r="Q127" s="40">
        <f t="shared" si="25"/>
        <v>0</v>
      </c>
      <c r="R127" s="40"/>
      <c r="S127" s="40">
        <f t="shared" si="26"/>
        <v>0</v>
      </c>
      <c r="T127" s="40"/>
      <c r="U127" s="40">
        <f t="shared" si="27"/>
        <v>0</v>
      </c>
      <c r="V127" s="40"/>
      <c r="W127" s="40">
        <f t="shared" si="28"/>
        <v>0</v>
      </c>
      <c r="X127" s="40"/>
      <c r="Y127" s="40">
        <f t="shared" si="29"/>
        <v>0</v>
      </c>
      <c r="Z127" s="40"/>
      <c r="AA127" s="40">
        <f t="shared" si="30"/>
        <v>0</v>
      </c>
      <c r="AB127" s="40"/>
      <c r="AC127" s="40">
        <f t="shared" si="31"/>
        <v>0</v>
      </c>
      <c r="AD127" s="40"/>
      <c r="AE127" s="40">
        <f t="shared" si="32"/>
        <v>0</v>
      </c>
      <c r="AF127" s="40"/>
      <c r="AG127" s="40">
        <f t="shared" si="33"/>
        <v>0</v>
      </c>
      <c r="AH127" s="40"/>
      <c r="AI127" s="40">
        <f t="shared" si="34"/>
        <v>0</v>
      </c>
      <c r="AJ127" s="40"/>
      <c r="AK127" s="40">
        <f t="shared" si="19"/>
        <v>0</v>
      </c>
    </row>
    <row r="128" spans="1:37" ht="18.600000000000001">
      <c r="A128" s="250" t="s">
        <v>331</v>
      </c>
      <c r="B128" s="15"/>
      <c r="C128" s="22"/>
      <c r="D128" s="310"/>
      <c r="E128" s="3">
        <f t="shared" si="18"/>
        <v>0</v>
      </c>
      <c r="F128" s="40"/>
      <c r="G128" s="40">
        <f t="shared" si="20"/>
        <v>0</v>
      </c>
      <c r="H128" s="40"/>
      <c r="I128" s="40">
        <f t="shared" si="21"/>
        <v>0</v>
      </c>
      <c r="J128" s="40"/>
      <c r="K128" s="40">
        <f t="shared" si="22"/>
        <v>0</v>
      </c>
      <c r="L128" s="40"/>
      <c r="M128" s="40">
        <f t="shared" si="23"/>
        <v>0</v>
      </c>
      <c r="N128" s="40"/>
      <c r="O128" s="40">
        <f t="shared" si="24"/>
        <v>0</v>
      </c>
      <c r="P128" s="40"/>
      <c r="Q128" s="40">
        <f t="shared" si="25"/>
        <v>0</v>
      </c>
      <c r="R128" s="40"/>
      <c r="S128" s="40">
        <f t="shared" si="26"/>
        <v>0</v>
      </c>
      <c r="T128" s="40"/>
      <c r="U128" s="40">
        <f t="shared" si="27"/>
        <v>0</v>
      </c>
      <c r="V128" s="40"/>
      <c r="W128" s="40">
        <f t="shared" si="28"/>
        <v>0</v>
      </c>
      <c r="X128" s="40"/>
      <c r="Y128" s="40">
        <f t="shared" si="29"/>
        <v>0</v>
      </c>
      <c r="Z128" s="40"/>
      <c r="AA128" s="40">
        <f t="shared" si="30"/>
        <v>0</v>
      </c>
      <c r="AB128" s="40"/>
      <c r="AC128" s="40">
        <f t="shared" si="31"/>
        <v>0</v>
      </c>
      <c r="AD128" s="40"/>
      <c r="AE128" s="40">
        <f t="shared" si="32"/>
        <v>0</v>
      </c>
      <c r="AF128" s="40"/>
      <c r="AG128" s="40">
        <f t="shared" si="33"/>
        <v>0</v>
      </c>
      <c r="AH128" s="40"/>
      <c r="AI128" s="40">
        <f t="shared" si="34"/>
        <v>0</v>
      </c>
      <c r="AJ128" s="40"/>
      <c r="AK128" s="40">
        <f t="shared" si="19"/>
        <v>0</v>
      </c>
    </row>
    <row r="129" spans="1:37" ht="31.2">
      <c r="A129" s="250" t="s">
        <v>34</v>
      </c>
      <c r="B129" s="15"/>
      <c r="C129" s="22"/>
      <c r="D129" s="310"/>
      <c r="E129" s="3">
        <f t="shared" si="18"/>
        <v>0</v>
      </c>
      <c r="F129" s="40"/>
      <c r="G129" s="40">
        <f t="shared" si="20"/>
        <v>0</v>
      </c>
      <c r="H129" s="40"/>
      <c r="I129" s="40">
        <f t="shared" si="21"/>
        <v>0</v>
      </c>
      <c r="J129" s="40"/>
      <c r="K129" s="40">
        <f t="shared" si="22"/>
        <v>0</v>
      </c>
      <c r="L129" s="40"/>
      <c r="M129" s="40">
        <f t="shared" si="23"/>
        <v>0</v>
      </c>
      <c r="N129" s="40"/>
      <c r="O129" s="40">
        <f t="shared" si="24"/>
        <v>0</v>
      </c>
      <c r="P129" s="40"/>
      <c r="Q129" s="40">
        <f t="shared" si="25"/>
        <v>0</v>
      </c>
      <c r="R129" s="40"/>
      <c r="S129" s="40">
        <f t="shared" si="26"/>
        <v>0</v>
      </c>
      <c r="T129" s="40"/>
      <c r="U129" s="40">
        <f t="shared" si="27"/>
        <v>0</v>
      </c>
      <c r="V129" s="40"/>
      <c r="W129" s="40">
        <f t="shared" si="28"/>
        <v>0</v>
      </c>
      <c r="X129" s="40"/>
      <c r="Y129" s="40">
        <f t="shared" si="29"/>
        <v>0</v>
      </c>
      <c r="Z129" s="40"/>
      <c r="AA129" s="40">
        <f t="shared" si="30"/>
        <v>0</v>
      </c>
      <c r="AB129" s="40"/>
      <c r="AC129" s="40">
        <f t="shared" si="31"/>
        <v>0</v>
      </c>
      <c r="AD129" s="40"/>
      <c r="AE129" s="40">
        <f t="shared" si="32"/>
        <v>0</v>
      </c>
      <c r="AF129" s="40"/>
      <c r="AG129" s="40">
        <f t="shared" si="33"/>
        <v>0</v>
      </c>
      <c r="AH129" s="40"/>
      <c r="AI129" s="40">
        <f t="shared" si="34"/>
        <v>0</v>
      </c>
      <c r="AJ129" s="40"/>
      <c r="AK129" s="40">
        <f t="shared" si="19"/>
        <v>0</v>
      </c>
    </row>
    <row r="130" spans="1:37" ht="15.6">
      <c r="A130" s="250" t="s">
        <v>322</v>
      </c>
      <c r="B130" s="15"/>
      <c r="C130" s="22"/>
      <c r="D130" s="310"/>
      <c r="E130" s="3">
        <f t="shared" si="18"/>
        <v>0</v>
      </c>
      <c r="F130" s="40"/>
      <c r="G130" s="40">
        <f t="shared" si="20"/>
        <v>0</v>
      </c>
      <c r="H130" s="40"/>
      <c r="I130" s="40">
        <f t="shared" si="21"/>
        <v>0</v>
      </c>
      <c r="J130" s="40"/>
      <c r="K130" s="40">
        <f t="shared" si="22"/>
        <v>0</v>
      </c>
      <c r="L130" s="40"/>
      <c r="M130" s="40">
        <f t="shared" si="23"/>
        <v>0</v>
      </c>
      <c r="N130" s="40"/>
      <c r="O130" s="40">
        <f t="shared" si="24"/>
        <v>0</v>
      </c>
      <c r="P130" s="40"/>
      <c r="Q130" s="40">
        <f t="shared" si="25"/>
        <v>0</v>
      </c>
      <c r="R130" s="40"/>
      <c r="S130" s="40">
        <f t="shared" si="26"/>
        <v>0</v>
      </c>
      <c r="T130" s="40"/>
      <c r="U130" s="40">
        <f t="shared" si="27"/>
        <v>0</v>
      </c>
      <c r="V130" s="40"/>
      <c r="W130" s="40">
        <f t="shared" si="28"/>
        <v>0</v>
      </c>
      <c r="X130" s="40"/>
      <c r="Y130" s="40">
        <f t="shared" si="29"/>
        <v>0</v>
      </c>
      <c r="Z130" s="40"/>
      <c r="AA130" s="40">
        <f t="shared" si="30"/>
        <v>0</v>
      </c>
      <c r="AB130" s="40"/>
      <c r="AC130" s="40">
        <f t="shared" si="31"/>
        <v>0</v>
      </c>
      <c r="AD130" s="40"/>
      <c r="AE130" s="40">
        <f t="shared" si="32"/>
        <v>0</v>
      </c>
      <c r="AF130" s="40"/>
      <c r="AG130" s="40">
        <f t="shared" si="33"/>
        <v>0</v>
      </c>
      <c r="AH130" s="40"/>
      <c r="AI130" s="40">
        <f t="shared" si="34"/>
        <v>0</v>
      </c>
      <c r="AJ130" s="40"/>
      <c r="AK130" s="40">
        <f t="shared" si="19"/>
        <v>0</v>
      </c>
    </row>
    <row r="131" spans="1:37" ht="15.6">
      <c r="A131" s="250" t="s">
        <v>310</v>
      </c>
      <c r="B131" s="15"/>
      <c r="C131" s="22"/>
      <c r="D131" s="311"/>
      <c r="E131" s="3">
        <f t="shared" si="18"/>
        <v>0</v>
      </c>
      <c r="F131" s="40"/>
      <c r="G131" s="40">
        <f t="shared" si="20"/>
        <v>0</v>
      </c>
      <c r="H131" s="40"/>
      <c r="I131" s="40">
        <f t="shared" si="21"/>
        <v>0</v>
      </c>
      <c r="J131" s="40"/>
      <c r="K131" s="40">
        <f t="shared" si="22"/>
        <v>0</v>
      </c>
      <c r="L131" s="40"/>
      <c r="M131" s="40">
        <f t="shared" si="23"/>
        <v>0</v>
      </c>
      <c r="N131" s="40"/>
      <c r="O131" s="40">
        <f t="shared" si="24"/>
        <v>0</v>
      </c>
      <c r="P131" s="40"/>
      <c r="Q131" s="40">
        <f t="shared" si="25"/>
        <v>0</v>
      </c>
      <c r="R131" s="40"/>
      <c r="S131" s="40">
        <f t="shared" si="26"/>
        <v>0</v>
      </c>
      <c r="T131" s="40"/>
      <c r="U131" s="40">
        <f t="shared" si="27"/>
        <v>0</v>
      </c>
      <c r="V131" s="40"/>
      <c r="W131" s="40">
        <f t="shared" si="28"/>
        <v>0</v>
      </c>
      <c r="X131" s="40"/>
      <c r="Y131" s="40">
        <f t="shared" si="29"/>
        <v>0</v>
      </c>
      <c r="Z131" s="40"/>
      <c r="AA131" s="40">
        <f t="shared" si="30"/>
        <v>0</v>
      </c>
      <c r="AB131" s="40"/>
      <c r="AC131" s="40">
        <f t="shared" si="31"/>
        <v>0</v>
      </c>
      <c r="AD131" s="40"/>
      <c r="AE131" s="40">
        <f t="shared" si="32"/>
        <v>0</v>
      </c>
      <c r="AF131" s="40"/>
      <c r="AG131" s="40">
        <f t="shared" si="33"/>
        <v>0</v>
      </c>
      <c r="AH131" s="40"/>
      <c r="AI131" s="40">
        <f t="shared" si="34"/>
        <v>0</v>
      </c>
      <c r="AJ131" s="40"/>
      <c r="AK131" s="40">
        <f t="shared" si="19"/>
        <v>0</v>
      </c>
    </row>
    <row r="132" spans="1:37" ht="15.6">
      <c r="A132" s="250" t="s">
        <v>312</v>
      </c>
      <c r="B132" s="15"/>
      <c r="C132" s="22"/>
      <c r="D132" s="311"/>
      <c r="E132" s="3">
        <f t="shared" si="18"/>
        <v>0</v>
      </c>
      <c r="F132" s="40"/>
      <c r="G132" s="40">
        <f t="shared" si="20"/>
        <v>0</v>
      </c>
      <c r="H132" s="40"/>
      <c r="I132" s="40">
        <f t="shared" si="21"/>
        <v>0</v>
      </c>
      <c r="J132" s="40"/>
      <c r="K132" s="40">
        <f t="shared" si="22"/>
        <v>0</v>
      </c>
      <c r="L132" s="40"/>
      <c r="M132" s="40">
        <f t="shared" si="23"/>
        <v>0</v>
      </c>
      <c r="N132" s="40"/>
      <c r="O132" s="40">
        <f t="shared" si="24"/>
        <v>0</v>
      </c>
      <c r="P132" s="40"/>
      <c r="Q132" s="40">
        <f t="shared" si="25"/>
        <v>0</v>
      </c>
      <c r="R132" s="40"/>
      <c r="S132" s="40">
        <f t="shared" si="26"/>
        <v>0</v>
      </c>
      <c r="T132" s="40"/>
      <c r="U132" s="40">
        <f t="shared" si="27"/>
        <v>0</v>
      </c>
      <c r="V132" s="40"/>
      <c r="W132" s="40">
        <f t="shared" si="28"/>
        <v>0</v>
      </c>
      <c r="X132" s="40"/>
      <c r="Y132" s="40">
        <f t="shared" si="29"/>
        <v>0</v>
      </c>
      <c r="Z132" s="40"/>
      <c r="AA132" s="40">
        <f t="shared" si="30"/>
        <v>0</v>
      </c>
      <c r="AB132" s="40"/>
      <c r="AC132" s="40">
        <f t="shared" si="31"/>
        <v>0</v>
      </c>
      <c r="AD132" s="40"/>
      <c r="AE132" s="40">
        <f t="shared" si="32"/>
        <v>0</v>
      </c>
      <c r="AF132" s="40"/>
      <c r="AG132" s="40">
        <f t="shared" si="33"/>
        <v>0</v>
      </c>
      <c r="AH132" s="40"/>
      <c r="AI132" s="40">
        <f t="shared" si="34"/>
        <v>0</v>
      </c>
      <c r="AJ132" s="40"/>
      <c r="AK132" s="40">
        <f t="shared" ref="AK132:AK195" si="35">L132*AJ132</f>
        <v>0</v>
      </c>
    </row>
    <row r="133" spans="1:37" ht="15.6">
      <c r="A133" s="250" t="s">
        <v>314</v>
      </c>
      <c r="B133" s="1"/>
      <c r="C133" s="28"/>
      <c r="D133" s="310"/>
      <c r="E133" s="3">
        <f t="shared" si="18"/>
        <v>0</v>
      </c>
      <c r="F133" s="40"/>
      <c r="G133" s="40">
        <f t="shared" ref="G133:G196" si="36">F133*D133</f>
        <v>0</v>
      </c>
      <c r="H133" s="40"/>
      <c r="I133" s="40">
        <f t="shared" ref="I133:I196" si="37">D133*H133</f>
        <v>0</v>
      </c>
      <c r="J133" s="40"/>
      <c r="K133" s="40">
        <f t="shared" ref="K133:K196" si="38">D133*J133</f>
        <v>0</v>
      </c>
      <c r="L133" s="40"/>
      <c r="M133" s="40">
        <f t="shared" ref="M133:M196" si="39">D133*L133</f>
        <v>0</v>
      </c>
      <c r="N133" s="40"/>
      <c r="O133" s="40">
        <f t="shared" ref="O133:O196" si="40">D133*N133</f>
        <v>0</v>
      </c>
      <c r="P133" s="40"/>
      <c r="Q133" s="40">
        <f t="shared" ref="Q133:Q196" si="41">D133*P133</f>
        <v>0</v>
      </c>
      <c r="R133" s="40"/>
      <c r="S133" s="40">
        <f t="shared" ref="S133:S196" si="42">D133*R133</f>
        <v>0</v>
      </c>
      <c r="T133" s="40"/>
      <c r="U133" s="40">
        <f t="shared" ref="U133:U196" si="43">D133*T133</f>
        <v>0</v>
      </c>
      <c r="V133" s="40"/>
      <c r="W133" s="40">
        <f t="shared" ref="W133:W196" si="44">D133*V133</f>
        <v>0</v>
      </c>
      <c r="X133" s="40"/>
      <c r="Y133" s="40">
        <f t="shared" ref="Y133:Y196" si="45">D133*X133</f>
        <v>0</v>
      </c>
      <c r="Z133" s="40"/>
      <c r="AA133" s="40">
        <f t="shared" ref="AA133:AA196" si="46">Z133*D133</f>
        <v>0</v>
      </c>
      <c r="AB133" s="40"/>
      <c r="AC133" s="40">
        <f t="shared" ref="AC133:AC196" si="47">D133*AB133</f>
        <v>0</v>
      </c>
      <c r="AD133" s="40"/>
      <c r="AE133" s="40">
        <f t="shared" ref="AE133:AE196" si="48">F133*AD133</f>
        <v>0</v>
      </c>
      <c r="AF133" s="40"/>
      <c r="AG133" s="40">
        <f t="shared" ref="AG133:AG196" si="49">H133*AF133</f>
        <v>0</v>
      </c>
      <c r="AH133" s="40"/>
      <c r="AI133" s="40">
        <f t="shared" ref="AI133:AI196" si="50">J133*AH133</f>
        <v>0</v>
      </c>
      <c r="AJ133" s="40"/>
      <c r="AK133" s="40">
        <f t="shared" si="35"/>
        <v>0</v>
      </c>
    </row>
    <row r="134" spans="1:37" ht="15.6">
      <c r="A134" s="250" t="s">
        <v>227</v>
      </c>
      <c r="B134" s="1"/>
      <c r="C134" s="28"/>
      <c r="D134" s="310"/>
      <c r="E134" s="3">
        <f t="shared" si="18"/>
        <v>0</v>
      </c>
      <c r="F134" s="40"/>
      <c r="G134" s="40">
        <f t="shared" si="36"/>
        <v>0</v>
      </c>
      <c r="H134" s="40"/>
      <c r="I134" s="40">
        <f t="shared" si="37"/>
        <v>0</v>
      </c>
      <c r="J134" s="40"/>
      <c r="K134" s="40">
        <f t="shared" si="38"/>
        <v>0</v>
      </c>
      <c r="L134" s="40"/>
      <c r="M134" s="40">
        <f t="shared" si="39"/>
        <v>0</v>
      </c>
      <c r="N134" s="40"/>
      <c r="O134" s="40">
        <f t="shared" si="40"/>
        <v>0</v>
      </c>
      <c r="P134" s="40"/>
      <c r="Q134" s="40">
        <f t="shared" si="41"/>
        <v>0</v>
      </c>
      <c r="R134" s="40"/>
      <c r="S134" s="40">
        <f t="shared" si="42"/>
        <v>0</v>
      </c>
      <c r="T134" s="40"/>
      <c r="U134" s="40">
        <f t="shared" si="43"/>
        <v>0</v>
      </c>
      <c r="V134" s="40"/>
      <c r="W134" s="40">
        <f t="shared" si="44"/>
        <v>0</v>
      </c>
      <c r="X134" s="40"/>
      <c r="Y134" s="40">
        <f t="shared" si="45"/>
        <v>0</v>
      </c>
      <c r="Z134" s="40"/>
      <c r="AA134" s="40">
        <f t="shared" si="46"/>
        <v>0</v>
      </c>
      <c r="AB134" s="40"/>
      <c r="AC134" s="40">
        <f t="shared" si="47"/>
        <v>0</v>
      </c>
      <c r="AD134" s="40"/>
      <c r="AE134" s="40">
        <f t="shared" si="48"/>
        <v>0</v>
      </c>
      <c r="AF134" s="40"/>
      <c r="AG134" s="40">
        <f t="shared" si="49"/>
        <v>0</v>
      </c>
      <c r="AH134" s="40"/>
      <c r="AI134" s="40">
        <f t="shared" si="50"/>
        <v>0</v>
      </c>
      <c r="AJ134" s="40"/>
      <c r="AK134" s="40">
        <f t="shared" si="35"/>
        <v>0</v>
      </c>
    </row>
    <row r="135" spans="1:37" ht="31.2">
      <c r="A135" s="250" t="s">
        <v>323</v>
      </c>
      <c r="B135" s="27"/>
      <c r="C135" s="30"/>
      <c r="D135" s="312"/>
      <c r="E135" s="3">
        <f t="shared" si="18"/>
        <v>0</v>
      </c>
      <c r="F135" s="40"/>
      <c r="G135" s="40">
        <f t="shared" si="36"/>
        <v>0</v>
      </c>
      <c r="H135" s="40"/>
      <c r="I135" s="40">
        <f t="shared" si="37"/>
        <v>0</v>
      </c>
      <c r="J135" s="40"/>
      <c r="K135" s="40">
        <f t="shared" si="38"/>
        <v>0</v>
      </c>
      <c r="L135" s="40"/>
      <c r="M135" s="40">
        <f t="shared" si="39"/>
        <v>0</v>
      </c>
      <c r="N135" s="40"/>
      <c r="O135" s="40">
        <f t="shared" si="40"/>
        <v>0</v>
      </c>
      <c r="P135" s="40"/>
      <c r="Q135" s="40">
        <f t="shared" si="41"/>
        <v>0</v>
      </c>
      <c r="R135" s="40"/>
      <c r="S135" s="40">
        <f t="shared" si="42"/>
        <v>0</v>
      </c>
      <c r="T135" s="40"/>
      <c r="U135" s="40">
        <f t="shared" si="43"/>
        <v>0</v>
      </c>
      <c r="V135" s="40"/>
      <c r="W135" s="40">
        <f t="shared" si="44"/>
        <v>0</v>
      </c>
      <c r="X135" s="40"/>
      <c r="Y135" s="40">
        <f t="shared" si="45"/>
        <v>0</v>
      </c>
      <c r="Z135" s="40"/>
      <c r="AA135" s="40">
        <f t="shared" si="46"/>
        <v>0</v>
      </c>
      <c r="AB135" s="40"/>
      <c r="AC135" s="40">
        <f t="shared" si="47"/>
        <v>0</v>
      </c>
      <c r="AD135" s="40"/>
      <c r="AE135" s="40">
        <f t="shared" si="48"/>
        <v>0</v>
      </c>
      <c r="AF135" s="40"/>
      <c r="AG135" s="40">
        <f t="shared" si="49"/>
        <v>0</v>
      </c>
      <c r="AH135" s="40"/>
      <c r="AI135" s="40">
        <f t="shared" si="50"/>
        <v>0</v>
      </c>
      <c r="AJ135" s="40"/>
      <c r="AK135" s="40">
        <f t="shared" si="35"/>
        <v>0</v>
      </c>
    </row>
    <row r="136" spans="1:37" ht="15.6">
      <c r="A136" s="250" t="s">
        <v>318</v>
      </c>
      <c r="B136" s="12"/>
      <c r="C136" s="14"/>
      <c r="D136" s="310"/>
      <c r="E136" s="3">
        <f t="shared" si="18"/>
        <v>0</v>
      </c>
      <c r="F136" s="40"/>
      <c r="G136" s="40">
        <f t="shared" si="36"/>
        <v>0</v>
      </c>
      <c r="H136" s="40"/>
      <c r="I136" s="40">
        <f t="shared" si="37"/>
        <v>0</v>
      </c>
      <c r="J136" s="40"/>
      <c r="K136" s="40">
        <f t="shared" si="38"/>
        <v>0</v>
      </c>
      <c r="L136" s="40"/>
      <c r="M136" s="40">
        <f t="shared" si="39"/>
        <v>0</v>
      </c>
      <c r="N136" s="40"/>
      <c r="O136" s="40">
        <f t="shared" si="40"/>
        <v>0</v>
      </c>
      <c r="P136" s="40"/>
      <c r="Q136" s="40">
        <f t="shared" si="41"/>
        <v>0</v>
      </c>
      <c r="R136" s="40"/>
      <c r="S136" s="40">
        <f t="shared" si="42"/>
        <v>0</v>
      </c>
      <c r="T136" s="40"/>
      <c r="U136" s="40">
        <f t="shared" si="43"/>
        <v>0</v>
      </c>
      <c r="V136" s="40"/>
      <c r="W136" s="40">
        <f t="shared" si="44"/>
        <v>0</v>
      </c>
      <c r="X136" s="40"/>
      <c r="Y136" s="40">
        <f t="shared" si="45"/>
        <v>0</v>
      </c>
      <c r="Z136" s="40"/>
      <c r="AA136" s="40">
        <f t="shared" si="46"/>
        <v>0</v>
      </c>
      <c r="AB136" s="40"/>
      <c r="AC136" s="40">
        <f t="shared" si="47"/>
        <v>0</v>
      </c>
      <c r="AD136" s="40"/>
      <c r="AE136" s="40">
        <f t="shared" si="48"/>
        <v>0</v>
      </c>
      <c r="AF136" s="40"/>
      <c r="AG136" s="40">
        <f t="shared" si="49"/>
        <v>0</v>
      </c>
      <c r="AH136" s="40"/>
      <c r="AI136" s="40">
        <f t="shared" si="50"/>
        <v>0</v>
      </c>
      <c r="AJ136" s="40"/>
      <c r="AK136" s="40">
        <f t="shared" si="35"/>
        <v>0</v>
      </c>
    </row>
    <row r="137" spans="1:37" ht="15.6">
      <c r="A137" s="250" t="s">
        <v>320</v>
      </c>
      <c r="B137" s="12"/>
      <c r="C137" s="2"/>
      <c r="D137" s="310"/>
      <c r="E137" s="3">
        <f t="shared" si="18"/>
        <v>0</v>
      </c>
      <c r="F137" s="40"/>
      <c r="G137" s="40">
        <f t="shared" si="36"/>
        <v>0</v>
      </c>
      <c r="H137" s="40"/>
      <c r="I137" s="40">
        <f t="shared" si="37"/>
        <v>0</v>
      </c>
      <c r="J137" s="40"/>
      <c r="K137" s="40">
        <f t="shared" si="38"/>
        <v>0</v>
      </c>
      <c r="L137" s="40"/>
      <c r="M137" s="40">
        <f t="shared" si="39"/>
        <v>0</v>
      </c>
      <c r="N137" s="40"/>
      <c r="O137" s="40">
        <f t="shared" si="40"/>
        <v>0</v>
      </c>
      <c r="P137" s="40"/>
      <c r="Q137" s="40">
        <f t="shared" si="41"/>
        <v>0</v>
      </c>
      <c r="R137" s="40"/>
      <c r="S137" s="40">
        <f t="shared" si="42"/>
        <v>0</v>
      </c>
      <c r="T137" s="40"/>
      <c r="U137" s="40">
        <f t="shared" si="43"/>
        <v>0</v>
      </c>
      <c r="V137" s="40"/>
      <c r="W137" s="40">
        <f t="shared" si="44"/>
        <v>0</v>
      </c>
      <c r="X137" s="40"/>
      <c r="Y137" s="40">
        <f t="shared" si="45"/>
        <v>0</v>
      </c>
      <c r="Z137" s="40"/>
      <c r="AA137" s="40">
        <f t="shared" si="46"/>
        <v>0</v>
      </c>
      <c r="AB137" s="40"/>
      <c r="AC137" s="40">
        <f t="shared" si="47"/>
        <v>0</v>
      </c>
      <c r="AD137" s="40"/>
      <c r="AE137" s="40">
        <f t="shared" si="48"/>
        <v>0</v>
      </c>
      <c r="AF137" s="40"/>
      <c r="AG137" s="40">
        <f t="shared" si="49"/>
        <v>0</v>
      </c>
      <c r="AH137" s="40"/>
      <c r="AI137" s="40">
        <f t="shared" si="50"/>
        <v>0</v>
      </c>
      <c r="AJ137" s="40"/>
      <c r="AK137" s="40">
        <f t="shared" si="35"/>
        <v>0</v>
      </c>
    </row>
    <row r="138" spans="1:37" ht="15.6">
      <c r="A138" s="250" t="s">
        <v>321</v>
      </c>
      <c r="B138" s="12"/>
      <c r="C138" s="2"/>
      <c r="D138" s="310"/>
      <c r="E138" s="3">
        <f t="shared" si="18"/>
        <v>0</v>
      </c>
      <c r="F138" s="40"/>
      <c r="G138" s="40">
        <f t="shared" si="36"/>
        <v>0</v>
      </c>
      <c r="H138" s="40"/>
      <c r="I138" s="40">
        <f t="shared" si="37"/>
        <v>0</v>
      </c>
      <c r="J138" s="40"/>
      <c r="K138" s="40">
        <f t="shared" si="38"/>
        <v>0</v>
      </c>
      <c r="L138" s="40"/>
      <c r="M138" s="40">
        <f t="shared" si="39"/>
        <v>0</v>
      </c>
      <c r="N138" s="40"/>
      <c r="O138" s="40">
        <f t="shared" si="40"/>
        <v>0</v>
      </c>
      <c r="P138" s="40"/>
      <c r="Q138" s="40">
        <f t="shared" si="41"/>
        <v>0</v>
      </c>
      <c r="R138" s="40"/>
      <c r="S138" s="40">
        <f t="shared" si="42"/>
        <v>0</v>
      </c>
      <c r="T138" s="40"/>
      <c r="U138" s="40">
        <f t="shared" si="43"/>
        <v>0</v>
      </c>
      <c r="V138" s="40"/>
      <c r="W138" s="40">
        <f t="shared" si="44"/>
        <v>0</v>
      </c>
      <c r="X138" s="40"/>
      <c r="Y138" s="40">
        <f t="shared" si="45"/>
        <v>0</v>
      </c>
      <c r="Z138" s="40"/>
      <c r="AA138" s="40">
        <f t="shared" si="46"/>
        <v>0</v>
      </c>
      <c r="AB138" s="40"/>
      <c r="AC138" s="40">
        <f t="shared" si="47"/>
        <v>0</v>
      </c>
      <c r="AD138" s="40"/>
      <c r="AE138" s="40">
        <f t="shared" si="48"/>
        <v>0</v>
      </c>
      <c r="AF138" s="40"/>
      <c r="AG138" s="40">
        <f t="shared" si="49"/>
        <v>0</v>
      </c>
      <c r="AH138" s="40"/>
      <c r="AI138" s="40">
        <f t="shared" si="50"/>
        <v>0</v>
      </c>
      <c r="AJ138" s="40"/>
      <c r="AK138" s="40">
        <f t="shared" si="35"/>
        <v>0</v>
      </c>
    </row>
    <row r="139" spans="1:37" ht="18.600000000000001">
      <c r="A139" s="250" t="s">
        <v>332</v>
      </c>
      <c r="B139" s="15"/>
      <c r="C139" s="22"/>
      <c r="D139" s="310"/>
      <c r="E139" s="3">
        <f t="shared" si="18"/>
        <v>0</v>
      </c>
      <c r="F139" s="40"/>
      <c r="G139" s="40">
        <f t="shared" si="36"/>
        <v>0</v>
      </c>
      <c r="H139" s="40"/>
      <c r="I139" s="40">
        <f t="shared" si="37"/>
        <v>0</v>
      </c>
      <c r="J139" s="40"/>
      <c r="K139" s="40">
        <f t="shared" si="38"/>
        <v>0</v>
      </c>
      <c r="L139" s="40"/>
      <c r="M139" s="40">
        <f t="shared" si="39"/>
        <v>0</v>
      </c>
      <c r="N139" s="40"/>
      <c r="O139" s="40">
        <f t="shared" si="40"/>
        <v>0</v>
      </c>
      <c r="P139" s="40"/>
      <c r="Q139" s="40">
        <f t="shared" si="41"/>
        <v>0</v>
      </c>
      <c r="R139" s="40"/>
      <c r="S139" s="40">
        <f t="shared" si="42"/>
        <v>0</v>
      </c>
      <c r="T139" s="40"/>
      <c r="U139" s="40">
        <f t="shared" si="43"/>
        <v>0</v>
      </c>
      <c r="V139" s="40"/>
      <c r="W139" s="40">
        <f t="shared" si="44"/>
        <v>0</v>
      </c>
      <c r="X139" s="40"/>
      <c r="Y139" s="40">
        <f t="shared" si="45"/>
        <v>0</v>
      </c>
      <c r="Z139" s="40"/>
      <c r="AA139" s="40">
        <f t="shared" si="46"/>
        <v>0</v>
      </c>
      <c r="AB139" s="40"/>
      <c r="AC139" s="40">
        <f t="shared" si="47"/>
        <v>0</v>
      </c>
      <c r="AD139" s="40"/>
      <c r="AE139" s="40">
        <f t="shared" si="48"/>
        <v>0</v>
      </c>
      <c r="AF139" s="40"/>
      <c r="AG139" s="40">
        <f t="shared" si="49"/>
        <v>0</v>
      </c>
      <c r="AH139" s="40"/>
      <c r="AI139" s="40">
        <f t="shared" si="50"/>
        <v>0</v>
      </c>
      <c r="AJ139" s="40"/>
      <c r="AK139" s="40">
        <f t="shared" si="35"/>
        <v>0</v>
      </c>
    </row>
    <row r="140" spans="1:37" ht="18.600000000000001">
      <c r="A140" s="250" t="s">
        <v>333</v>
      </c>
      <c r="B140" s="15"/>
      <c r="C140" s="22"/>
      <c r="D140" s="310"/>
      <c r="E140" s="3">
        <f t="shared" si="18"/>
        <v>0</v>
      </c>
      <c r="F140" s="40"/>
      <c r="G140" s="40">
        <f t="shared" si="36"/>
        <v>0</v>
      </c>
      <c r="H140" s="40"/>
      <c r="I140" s="40">
        <f t="shared" si="37"/>
        <v>0</v>
      </c>
      <c r="J140" s="40"/>
      <c r="K140" s="40">
        <f t="shared" si="38"/>
        <v>0</v>
      </c>
      <c r="L140" s="40"/>
      <c r="M140" s="40">
        <f t="shared" si="39"/>
        <v>0</v>
      </c>
      <c r="N140" s="40"/>
      <c r="O140" s="40">
        <f t="shared" si="40"/>
        <v>0</v>
      </c>
      <c r="P140" s="40"/>
      <c r="Q140" s="40">
        <f t="shared" si="41"/>
        <v>0</v>
      </c>
      <c r="R140" s="40"/>
      <c r="S140" s="40">
        <f t="shared" si="42"/>
        <v>0</v>
      </c>
      <c r="T140" s="40"/>
      <c r="U140" s="40">
        <f t="shared" si="43"/>
        <v>0</v>
      </c>
      <c r="V140" s="40"/>
      <c r="W140" s="40">
        <f t="shared" si="44"/>
        <v>0</v>
      </c>
      <c r="X140" s="40"/>
      <c r="Y140" s="40">
        <f t="shared" si="45"/>
        <v>0</v>
      </c>
      <c r="Z140" s="40"/>
      <c r="AA140" s="40">
        <f t="shared" si="46"/>
        <v>0</v>
      </c>
      <c r="AB140" s="40"/>
      <c r="AC140" s="40">
        <f t="shared" si="47"/>
        <v>0</v>
      </c>
      <c r="AD140" s="40"/>
      <c r="AE140" s="40">
        <f t="shared" si="48"/>
        <v>0</v>
      </c>
      <c r="AF140" s="40"/>
      <c r="AG140" s="40">
        <f t="shared" si="49"/>
        <v>0</v>
      </c>
      <c r="AH140" s="40"/>
      <c r="AI140" s="40">
        <f t="shared" si="50"/>
        <v>0</v>
      </c>
      <c r="AJ140" s="40"/>
      <c r="AK140" s="40">
        <f t="shared" si="35"/>
        <v>0</v>
      </c>
    </row>
    <row r="141" spans="1:37" ht="15.6">
      <c r="A141" s="26" t="s">
        <v>778</v>
      </c>
      <c r="B141" s="15" t="s">
        <v>777</v>
      </c>
      <c r="C141" s="22">
        <v>4</v>
      </c>
      <c r="D141" s="310">
        <v>2850</v>
      </c>
      <c r="E141" s="3">
        <f t="shared" si="18"/>
        <v>11400</v>
      </c>
      <c r="F141" s="40"/>
      <c r="G141" s="40">
        <f t="shared" si="36"/>
        <v>0</v>
      </c>
      <c r="H141" s="40"/>
      <c r="I141" s="40">
        <f t="shared" si="37"/>
        <v>0</v>
      </c>
      <c r="J141" s="40"/>
      <c r="K141" s="40">
        <f t="shared" si="38"/>
        <v>0</v>
      </c>
      <c r="L141" s="40"/>
      <c r="M141" s="40">
        <f t="shared" si="39"/>
        <v>0</v>
      </c>
      <c r="N141" s="40"/>
      <c r="O141" s="40">
        <f t="shared" si="40"/>
        <v>0</v>
      </c>
      <c r="P141" s="40"/>
      <c r="Q141" s="40">
        <f t="shared" si="41"/>
        <v>0</v>
      </c>
      <c r="R141" s="40"/>
      <c r="S141" s="40">
        <f t="shared" si="42"/>
        <v>0</v>
      </c>
      <c r="T141" s="40"/>
      <c r="U141" s="40">
        <f t="shared" si="43"/>
        <v>0</v>
      </c>
      <c r="V141" s="40"/>
      <c r="W141" s="40">
        <f t="shared" si="44"/>
        <v>0</v>
      </c>
      <c r="X141" s="40"/>
      <c r="Y141" s="40">
        <f t="shared" si="45"/>
        <v>0</v>
      </c>
      <c r="Z141" s="40"/>
      <c r="AA141" s="40">
        <f t="shared" si="46"/>
        <v>0</v>
      </c>
      <c r="AB141" s="40"/>
      <c r="AC141" s="40">
        <f t="shared" si="47"/>
        <v>0</v>
      </c>
      <c r="AD141" s="40"/>
      <c r="AE141" s="40">
        <f t="shared" si="48"/>
        <v>0</v>
      </c>
      <c r="AF141" s="40"/>
      <c r="AG141" s="40">
        <f t="shared" si="49"/>
        <v>0</v>
      </c>
      <c r="AH141" s="40"/>
      <c r="AI141" s="40">
        <f t="shared" si="50"/>
        <v>0</v>
      </c>
      <c r="AJ141" s="40"/>
      <c r="AK141" s="40">
        <f t="shared" si="35"/>
        <v>0</v>
      </c>
    </row>
    <row r="142" spans="1:37" ht="15.6">
      <c r="A142" s="197" t="s">
        <v>779</v>
      </c>
      <c r="B142" s="27"/>
      <c r="C142" s="30"/>
      <c r="D142" s="312"/>
      <c r="E142" s="3">
        <f t="shared" ref="E142:E205" si="51">C142*D142</f>
        <v>0</v>
      </c>
      <c r="F142" s="40"/>
      <c r="G142" s="40">
        <f t="shared" si="36"/>
        <v>0</v>
      </c>
      <c r="H142" s="40"/>
      <c r="I142" s="40">
        <f t="shared" si="37"/>
        <v>0</v>
      </c>
      <c r="J142" s="40"/>
      <c r="K142" s="40">
        <f t="shared" si="38"/>
        <v>0</v>
      </c>
      <c r="L142" s="40"/>
      <c r="M142" s="40">
        <f t="shared" si="39"/>
        <v>0</v>
      </c>
      <c r="N142" s="40"/>
      <c r="O142" s="40">
        <f t="shared" si="40"/>
        <v>0</v>
      </c>
      <c r="P142" s="40"/>
      <c r="Q142" s="40">
        <f t="shared" si="41"/>
        <v>0</v>
      </c>
      <c r="R142" s="40"/>
      <c r="S142" s="40">
        <f t="shared" si="42"/>
        <v>0</v>
      </c>
      <c r="T142" s="40"/>
      <c r="U142" s="40">
        <f t="shared" si="43"/>
        <v>0</v>
      </c>
      <c r="V142" s="40"/>
      <c r="W142" s="40">
        <f t="shared" si="44"/>
        <v>0</v>
      </c>
      <c r="X142" s="40"/>
      <c r="Y142" s="40">
        <f t="shared" si="45"/>
        <v>0</v>
      </c>
      <c r="Z142" s="40"/>
      <c r="AA142" s="40">
        <f t="shared" si="46"/>
        <v>0</v>
      </c>
      <c r="AB142" s="40"/>
      <c r="AC142" s="40">
        <f t="shared" si="47"/>
        <v>0</v>
      </c>
      <c r="AD142" s="40"/>
      <c r="AE142" s="40">
        <f t="shared" si="48"/>
        <v>0</v>
      </c>
      <c r="AF142" s="40"/>
      <c r="AG142" s="40">
        <f t="shared" si="49"/>
        <v>0</v>
      </c>
      <c r="AH142" s="40"/>
      <c r="AI142" s="40">
        <f t="shared" si="50"/>
        <v>0</v>
      </c>
      <c r="AJ142" s="40"/>
      <c r="AK142" s="40">
        <f t="shared" si="35"/>
        <v>0</v>
      </c>
    </row>
    <row r="143" spans="1:37" ht="15.6">
      <c r="A143" s="21" t="s">
        <v>35</v>
      </c>
      <c r="B143" s="12"/>
      <c r="C143" s="14"/>
      <c r="D143" s="310"/>
      <c r="E143" s="3">
        <f t="shared" si="51"/>
        <v>0</v>
      </c>
      <c r="F143" s="40"/>
      <c r="G143" s="40">
        <f t="shared" si="36"/>
        <v>0</v>
      </c>
      <c r="H143" s="40"/>
      <c r="I143" s="40">
        <f t="shared" si="37"/>
        <v>0</v>
      </c>
      <c r="J143" s="40"/>
      <c r="K143" s="40">
        <f t="shared" si="38"/>
        <v>0</v>
      </c>
      <c r="L143" s="40"/>
      <c r="M143" s="40">
        <f t="shared" si="39"/>
        <v>0</v>
      </c>
      <c r="N143" s="40"/>
      <c r="O143" s="40">
        <f t="shared" si="40"/>
        <v>0</v>
      </c>
      <c r="P143" s="40"/>
      <c r="Q143" s="40">
        <f t="shared" si="41"/>
        <v>0</v>
      </c>
      <c r="R143" s="40"/>
      <c r="S143" s="40">
        <f t="shared" si="42"/>
        <v>0</v>
      </c>
      <c r="T143" s="40"/>
      <c r="U143" s="40">
        <f t="shared" si="43"/>
        <v>0</v>
      </c>
      <c r="V143" s="40"/>
      <c r="W143" s="40">
        <f t="shared" si="44"/>
        <v>0</v>
      </c>
      <c r="X143" s="40"/>
      <c r="Y143" s="40">
        <f t="shared" si="45"/>
        <v>0</v>
      </c>
      <c r="Z143" s="40"/>
      <c r="AA143" s="40">
        <f t="shared" si="46"/>
        <v>0</v>
      </c>
      <c r="AB143" s="40"/>
      <c r="AC143" s="40">
        <f t="shared" si="47"/>
        <v>0</v>
      </c>
      <c r="AD143" s="40"/>
      <c r="AE143" s="40">
        <f t="shared" si="48"/>
        <v>0</v>
      </c>
      <c r="AF143" s="40"/>
      <c r="AG143" s="40">
        <f t="shared" si="49"/>
        <v>0</v>
      </c>
      <c r="AH143" s="40"/>
      <c r="AI143" s="40">
        <f t="shared" si="50"/>
        <v>0</v>
      </c>
      <c r="AJ143" s="40"/>
      <c r="AK143" s="40">
        <f t="shared" si="35"/>
        <v>0</v>
      </c>
    </row>
    <row r="144" spans="1:37" ht="15.6">
      <c r="A144" s="21" t="s">
        <v>36</v>
      </c>
      <c r="B144" s="27"/>
      <c r="C144" s="30"/>
      <c r="D144" s="312"/>
      <c r="E144" s="3">
        <f t="shared" si="51"/>
        <v>0</v>
      </c>
      <c r="F144" s="40"/>
      <c r="G144" s="40">
        <f t="shared" si="36"/>
        <v>0</v>
      </c>
      <c r="H144" s="40"/>
      <c r="I144" s="40">
        <f t="shared" si="37"/>
        <v>0</v>
      </c>
      <c r="J144" s="40"/>
      <c r="K144" s="40">
        <f t="shared" si="38"/>
        <v>0</v>
      </c>
      <c r="L144" s="40"/>
      <c r="M144" s="40">
        <f t="shared" si="39"/>
        <v>0</v>
      </c>
      <c r="N144" s="40"/>
      <c r="O144" s="40">
        <f t="shared" si="40"/>
        <v>0</v>
      </c>
      <c r="P144" s="40"/>
      <c r="Q144" s="40">
        <f t="shared" si="41"/>
        <v>0</v>
      </c>
      <c r="R144" s="40"/>
      <c r="S144" s="40">
        <f t="shared" si="42"/>
        <v>0</v>
      </c>
      <c r="T144" s="40"/>
      <c r="U144" s="40">
        <f t="shared" si="43"/>
        <v>0</v>
      </c>
      <c r="V144" s="40"/>
      <c r="W144" s="40">
        <f t="shared" si="44"/>
        <v>0</v>
      </c>
      <c r="X144" s="40"/>
      <c r="Y144" s="40">
        <f t="shared" si="45"/>
        <v>0</v>
      </c>
      <c r="Z144" s="40"/>
      <c r="AA144" s="40">
        <f t="shared" si="46"/>
        <v>0</v>
      </c>
      <c r="AB144" s="40"/>
      <c r="AC144" s="40">
        <f t="shared" si="47"/>
        <v>0</v>
      </c>
      <c r="AD144" s="40"/>
      <c r="AE144" s="40">
        <f t="shared" si="48"/>
        <v>0</v>
      </c>
      <c r="AF144" s="40"/>
      <c r="AG144" s="40">
        <f t="shared" si="49"/>
        <v>0</v>
      </c>
      <c r="AH144" s="40"/>
      <c r="AI144" s="40">
        <f t="shared" si="50"/>
        <v>0</v>
      </c>
      <c r="AJ144" s="40"/>
      <c r="AK144" s="40">
        <f t="shared" si="35"/>
        <v>0</v>
      </c>
    </row>
    <row r="145" spans="1:37" ht="46.8">
      <c r="A145" s="21" t="s">
        <v>87</v>
      </c>
      <c r="B145" s="15"/>
      <c r="C145" s="22"/>
      <c r="D145" s="310"/>
      <c r="E145" s="3">
        <f t="shared" si="51"/>
        <v>0</v>
      </c>
      <c r="F145" s="40"/>
      <c r="G145" s="40">
        <f t="shared" si="36"/>
        <v>0</v>
      </c>
      <c r="H145" s="40"/>
      <c r="I145" s="40">
        <f t="shared" si="37"/>
        <v>0</v>
      </c>
      <c r="J145" s="40"/>
      <c r="K145" s="40">
        <f t="shared" si="38"/>
        <v>0</v>
      </c>
      <c r="L145" s="40"/>
      <c r="M145" s="40">
        <f t="shared" si="39"/>
        <v>0</v>
      </c>
      <c r="N145" s="40"/>
      <c r="O145" s="40">
        <f t="shared" si="40"/>
        <v>0</v>
      </c>
      <c r="P145" s="40"/>
      <c r="Q145" s="40">
        <f t="shared" si="41"/>
        <v>0</v>
      </c>
      <c r="R145" s="40"/>
      <c r="S145" s="40">
        <f t="shared" si="42"/>
        <v>0</v>
      </c>
      <c r="T145" s="40"/>
      <c r="U145" s="40">
        <f t="shared" si="43"/>
        <v>0</v>
      </c>
      <c r="V145" s="40"/>
      <c r="W145" s="40">
        <f t="shared" si="44"/>
        <v>0</v>
      </c>
      <c r="X145" s="40"/>
      <c r="Y145" s="40">
        <f t="shared" si="45"/>
        <v>0</v>
      </c>
      <c r="Z145" s="40"/>
      <c r="AA145" s="40">
        <f t="shared" si="46"/>
        <v>0</v>
      </c>
      <c r="AB145" s="40"/>
      <c r="AC145" s="40">
        <f t="shared" si="47"/>
        <v>0</v>
      </c>
      <c r="AD145" s="40"/>
      <c r="AE145" s="40">
        <f t="shared" si="48"/>
        <v>0</v>
      </c>
      <c r="AF145" s="40"/>
      <c r="AG145" s="40">
        <f t="shared" si="49"/>
        <v>0</v>
      </c>
      <c r="AH145" s="40"/>
      <c r="AI145" s="40">
        <f t="shared" si="50"/>
        <v>0</v>
      </c>
      <c r="AJ145" s="40"/>
      <c r="AK145" s="40">
        <f t="shared" si="35"/>
        <v>0</v>
      </c>
    </row>
    <row r="146" spans="1:37" ht="15.6">
      <c r="A146" s="21" t="s">
        <v>88</v>
      </c>
      <c r="B146" s="27"/>
      <c r="C146" s="30"/>
      <c r="D146" s="312"/>
      <c r="E146" s="3">
        <f t="shared" si="51"/>
        <v>0</v>
      </c>
      <c r="F146" s="40"/>
      <c r="G146" s="40">
        <f t="shared" si="36"/>
        <v>0</v>
      </c>
      <c r="H146" s="40"/>
      <c r="I146" s="40">
        <f t="shared" si="37"/>
        <v>0</v>
      </c>
      <c r="J146" s="40"/>
      <c r="K146" s="40">
        <f t="shared" si="38"/>
        <v>0</v>
      </c>
      <c r="L146" s="40"/>
      <c r="M146" s="40">
        <f t="shared" si="39"/>
        <v>0</v>
      </c>
      <c r="N146" s="40"/>
      <c r="O146" s="40">
        <f t="shared" si="40"/>
        <v>0</v>
      </c>
      <c r="P146" s="40"/>
      <c r="Q146" s="40">
        <f t="shared" si="41"/>
        <v>0</v>
      </c>
      <c r="R146" s="40"/>
      <c r="S146" s="40">
        <f t="shared" si="42"/>
        <v>0</v>
      </c>
      <c r="T146" s="40"/>
      <c r="U146" s="40">
        <f t="shared" si="43"/>
        <v>0</v>
      </c>
      <c r="V146" s="40"/>
      <c r="W146" s="40">
        <f t="shared" si="44"/>
        <v>0</v>
      </c>
      <c r="X146" s="40"/>
      <c r="Y146" s="40">
        <f t="shared" si="45"/>
        <v>0</v>
      </c>
      <c r="Z146" s="40"/>
      <c r="AA146" s="40">
        <f t="shared" si="46"/>
        <v>0</v>
      </c>
      <c r="AB146" s="40"/>
      <c r="AC146" s="40">
        <f t="shared" si="47"/>
        <v>0</v>
      </c>
      <c r="AD146" s="40"/>
      <c r="AE146" s="40">
        <f t="shared" si="48"/>
        <v>0</v>
      </c>
      <c r="AF146" s="40"/>
      <c r="AG146" s="40">
        <f t="shared" si="49"/>
        <v>0</v>
      </c>
      <c r="AH146" s="40"/>
      <c r="AI146" s="40">
        <f t="shared" si="50"/>
        <v>0</v>
      </c>
      <c r="AJ146" s="40"/>
      <c r="AK146" s="40">
        <f t="shared" si="35"/>
        <v>0</v>
      </c>
    </row>
    <row r="147" spans="1:37" ht="31.2">
      <c r="A147" s="21" t="s">
        <v>344</v>
      </c>
      <c r="B147" s="27" t="s">
        <v>7</v>
      </c>
      <c r="C147" s="30"/>
      <c r="D147" s="312"/>
      <c r="E147" s="3">
        <f t="shared" si="51"/>
        <v>0</v>
      </c>
      <c r="F147" s="40"/>
      <c r="G147" s="40">
        <f t="shared" si="36"/>
        <v>0</v>
      </c>
      <c r="H147" s="40"/>
      <c r="I147" s="40">
        <f t="shared" si="37"/>
        <v>0</v>
      </c>
      <c r="J147" s="40"/>
      <c r="K147" s="40">
        <f t="shared" si="38"/>
        <v>0</v>
      </c>
      <c r="L147" s="40"/>
      <c r="M147" s="40">
        <f t="shared" si="39"/>
        <v>0</v>
      </c>
      <c r="N147" s="40"/>
      <c r="O147" s="40">
        <f t="shared" si="40"/>
        <v>0</v>
      </c>
      <c r="P147" s="40"/>
      <c r="Q147" s="40">
        <f t="shared" si="41"/>
        <v>0</v>
      </c>
      <c r="R147" s="40"/>
      <c r="S147" s="40">
        <f t="shared" si="42"/>
        <v>0</v>
      </c>
      <c r="T147" s="40"/>
      <c r="U147" s="40">
        <f t="shared" si="43"/>
        <v>0</v>
      </c>
      <c r="V147" s="40"/>
      <c r="W147" s="40">
        <f t="shared" si="44"/>
        <v>0</v>
      </c>
      <c r="X147" s="40"/>
      <c r="Y147" s="40">
        <f t="shared" si="45"/>
        <v>0</v>
      </c>
      <c r="Z147" s="40"/>
      <c r="AA147" s="40">
        <f t="shared" si="46"/>
        <v>0</v>
      </c>
      <c r="AB147" s="40"/>
      <c r="AC147" s="40">
        <f t="shared" si="47"/>
        <v>0</v>
      </c>
      <c r="AD147" s="40"/>
      <c r="AE147" s="40">
        <f t="shared" si="48"/>
        <v>0</v>
      </c>
      <c r="AF147" s="40"/>
      <c r="AG147" s="40">
        <f t="shared" si="49"/>
        <v>0</v>
      </c>
      <c r="AH147" s="40"/>
      <c r="AI147" s="40">
        <f t="shared" si="50"/>
        <v>0</v>
      </c>
      <c r="AJ147" s="40"/>
      <c r="AK147" s="40">
        <f t="shared" si="35"/>
        <v>0</v>
      </c>
    </row>
    <row r="148" spans="1:37" ht="15.6">
      <c r="A148" s="21" t="s">
        <v>346</v>
      </c>
      <c r="B148" s="27"/>
      <c r="C148" s="30"/>
      <c r="D148" s="312"/>
      <c r="E148" s="3">
        <f t="shared" si="51"/>
        <v>0</v>
      </c>
      <c r="F148" s="40"/>
      <c r="G148" s="40">
        <f t="shared" si="36"/>
        <v>0</v>
      </c>
      <c r="H148" s="40"/>
      <c r="I148" s="40">
        <f t="shared" si="37"/>
        <v>0</v>
      </c>
      <c r="J148" s="40"/>
      <c r="K148" s="40">
        <f t="shared" si="38"/>
        <v>0</v>
      </c>
      <c r="L148" s="40"/>
      <c r="M148" s="40">
        <f t="shared" si="39"/>
        <v>0</v>
      </c>
      <c r="N148" s="40"/>
      <c r="O148" s="40">
        <f t="shared" si="40"/>
        <v>0</v>
      </c>
      <c r="P148" s="40"/>
      <c r="Q148" s="40">
        <f t="shared" si="41"/>
        <v>0</v>
      </c>
      <c r="R148" s="40"/>
      <c r="S148" s="40">
        <f t="shared" si="42"/>
        <v>0</v>
      </c>
      <c r="T148" s="40"/>
      <c r="U148" s="40">
        <f t="shared" si="43"/>
        <v>0</v>
      </c>
      <c r="V148" s="40"/>
      <c r="W148" s="40">
        <f t="shared" si="44"/>
        <v>0</v>
      </c>
      <c r="X148" s="40"/>
      <c r="Y148" s="40">
        <f t="shared" si="45"/>
        <v>0</v>
      </c>
      <c r="Z148" s="40"/>
      <c r="AA148" s="40">
        <f t="shared" si="46"/>
        <v>0</v>
      </c>
      <c r="AB148" s="40"/>
      <c r="AC148" s="40">
        <f t="shared" si="47"/>
        <v>0</v>
      </c>
      <c r="AD148" s="40"/>
      <c r="AE148" s="40">
        <f t="shared" si="48"/>
        <v>0</v>
      </c>
      <c r="AF148" s="40"/>
      <c r="AG148" s="40">
        <f t="shared" si="49"/>
        <v>0</v>
      </c>
      <c r="AH148" s="40"/>
      <c r="AI148" s="40">
        <f t="shared" si="50"/>
        <v>0</v>
      </c>
      <c r="AJ148" s="40"/>
      <c r="AK148" s="40">
        <f t="shared" si="35"/>
        <v>0</v>
      </c>
    </row>
    <row r="149" spans="1:37" ht="31.2">
      <c r="A149" s="11" t="s">
        <v>348</v>
      </c>
      <c r="B149" s="27"/>
      <c r="C149" s="30"/>
      <c r="D149" s="312"/>
      <c r="E149" s="3">
        <f t="shared" si="51"/>
        <v>0</v>
      </c>
      <c r="F149" s="40"/>
      <c r="G149" s="40">
        <f t="shared" si="36"/>
        <v>0</v>
      </c>
      <c r="H149" s="40"/>
      <c r="I149" s="40">
        <f t="shared" si="37"/>
        <v>0</v>
      </c>
      <c r="J149" s="40"/>
      <c r="K149" s="40">
        <f t="shared" si="38"/>
        <v>0</v>
      </c>
      <c r="L149" s="40"/>
      <c r="M149" s="40">
        <f t="shared" si="39"/>
        <v>0</v>
      </c>
      <c r="N149" s="40"/>
      <c r="O149" s="40">
        <f t="shared" si="40"/>
        <v>0</v>
      </c>
      <c r="P149" s="40"/>
      <c r="Q149" s="40">
        <f t="shared" si="41"/>
        <v>0</v>
      </c>
      <c r="R149" s="40"/>
      <c r="S149" s="40">
        <f t="shared" si="42"/>
        <v>0</v>
      </c>
      <c r="T149" s="40"/>
      <c r="U149" s="40">
        <f t="shared" si="43"/>
        <v>0</v>
      </c>
      <c r="V149" s="40"/>
      <c r="W149" s="40">
        <f t="shared" si="44"/>
        <v>0</v>
      </c>
      <c r="X149" s="40"/>
      <c r="Y149" s="40">
        <f t="shared" si="45"/>
        <v>0</v>
      </c>
      <c r="Z149" s="40"/>
      <c r="AA149" s="40">
        <f t="shared" si="46"/>
        <v>0</v>
      </c>
      <c r="AB149" s="40"/>
      <c r="AC149" s="40">
        <f t="shared" si="47"/>
        <v>0</v>
      </c>
      <c r="AD149" s="40"/>
      <c r="AE149" s="40">
        <f t="shared" si="48"/>
        <v>0</v>
      </c>
      <c r="AF149" s="40"/>
      <c r="AG149" s="40">
        <f t="shared" si="49"/>
        <v>0</v>
      </c>
      <c r="AH149" s="40"/>
      <c r="AI149" s="40">
        <f t="shared" si="50"/>
        <v>0</v>
      </c>
      <c r="AJ149" s="40"/>
      <c r="AK149" s="40">
        <f t="shared" si="35"/>
        <v>0</v>
      </c>
    </row>
    <row r="150" spans="1:37" ht="31.2">
      <c r="A150" s="11" t="s">
        <v>351</v>
      </c>
      <c r="B150" s="15"/>
      <c r="C150" s="22"/>
      <c r="D150" s="310"/>
      <c r="E150" s="3">
        <f t="shared" si="51"/>
        <v>0</v>
      </c>
      <c r="F150" s="40"/>
      <c r="G150" s="40">
        <f t="shared" si="36"/>
        <v>0</v>
      </c>
      <c r="H150" s="40"/>
      <c r="I150" s="40">
        <f t="shared" si="37"/>
        <v>0</v>
      </c>
      <c r="J150" s="40"/>
      <c r="K150" s="40">
        <f t="shared" si="38"/>
        <v>0</v>
      </c>
      <c r="L150" s="40"/>
      <c r="M150" s="40">
        <f t="shared" si="39"/>
        <v>0</v>
      </c>
      <c r="N150" s="40"/>
      <c r="O150" s="40">
        <f t="shared" si="40"/>
        <v>0</v>
      </c>
      <c r="P150" s="40"/>
      <c r="Q150" s="40">
        <f t="shared" si="41"/>
        <v>0</v>
      </c>
      <c r="R150" s="40"/>
      <c r="S150" s="40">
        <f t="shared" si="42"/>
        <v>0</v>
      </c>
      <c r="T150" s="40"/>
      <c r="U150" s="40">
        <f t="shared" si="43"/>
        <v>0</v>
      </c>
      <c r="V150" s="40"/>
      <c r="W150" s="40">
        <f t="shared" si="44"/>
        <v>0</v>
      </c>
      <c r="X150" s="40"/>
      <c r="Y150" s="40">
        <f t="shared" si="45"/>
        <v>0</v>
      </c>
      <c r="Z150" s="40"/>
      <c r="AA150" s="40">
        <f t="shared" si="46"/>
        <v>0</v>
      </c>
      <c r="AB150" s="40"/>
      <c r="AC150" s="40">
        <f t="shared" si="47"/>
        <v>0</v>
      </c>
      <c r="AD150" s="40"/>
      <c r="AE150" s="40">
        <f t="shared" si="48"/>
        <v>0</v>
      </c>
      <c r="AF150" s="40"/>
      <c r="AG150" s="40">
        <f t="shared" si="49"/>
        <v>0</v>
      </c>
      <c r="AH150" s="40"/>
      <c r="AI150" s="40">
        <f t="shared" si="50"/>
        <v>0</v>
      </c>
      <c r="AJ150" s="40"/>
      <c r="AK150" s="40">
        <f t="shared" si="35"/>
        <v>0</v>
      </c>
    </row>
    <row r="151" spans="1:37" ht="31.2">
      <c r="A151" s="11" t="s">
        <v>353</v>
      </c>
      <c r="B151" s="15"/>
      <c r="C151" s="22"/>
      <c r="D151" s="310"/>
      <c r="E151" s="3">
        <f t="shared" si="51"/>
        <v>0</v>
      </c>
      <c r="F151" s="40"/>
      <c r="G151" s="40">
        <f t="shared" si="36"/>
        <v>0</v>
      </c>
      <c r="H151" s="40"/>
      <c r="I151" s="40">
        <f t="shared" si="37"/>
        <v>0</v>
      </c>
      <c r="J151" s="40"/>
      <c r="K151" s="40">
        <f t="shared" si="38"/>
        <v>0</v>
      </c>
      <c r="L151" s="40"/>
      <c r="M151" s="40">
        <f t="shared" si="39"/>
        <v>0</v>
      </c>
      <c r="N151" s="40"/>
      <c r="O151" s="40">
        <f t="shared" si="40"/>
        <v>0</v>
      </c>
      <c r="P151" s="40"/>
      <c r="Q151" s="40">
        <f t="shared" si="41"/>
        <v>0</v>
      </c>
      <c r="R151" s="40"/>
      <c r="S151" s="40">
        <f t="shared" si="42"/>
        <v>0</v>
      </c>
      <c r="T151" s="40"/>
      <c r="U151" s="40">
        <f t="shared" si="43"/>
        <v>0</v>
      </c>
      <c r="V151" s="40"/>
      <c r="W151" s="40">
        <f t="shared" si="44"/>
        <v>0</v>
      </c>
      <c r="X151" s="40"/>
      <c r="Y151" s="40">
        <f t="shared" si="45"/>
        <v>0</v>
      </c>
      <c r="Z151" s="40"/>
      <c r="AA151" s="40">
        <f t="shared" si="46"/>
        <v>0</v>
      </c>
      <c r="AB151" s="40"/>
      <c r="AC151" s="40">
        <f t="shared" si="47"/>
        <v>0</v>
      </c>
      <c r="AD151" s="40"/>
      <c r="AE151" s="40">
        <f t="shared" si="48"/>
        <v>0</v>
      </c>
      <c r="AF151" s="40"/>
      <c r="AG151" s="40">
        <f t="shared" si="49"/>
        <v>0</v>
      </c>
      <c r="AH151" s="40"/>
      <c r="AI151" s="40">
        <f t="shared" si="50"/>
        <v>0</v>
      </c>
      <c r="AJ151" s="40"/>
      <c r="AK151" s="40">
        <f t="shared" si="35"/>
        <v>0</v>
      </c>
    </row>
    <row r="152" spans="1:37" ht="31.2">
      <c r="A152" s="11" t="s">
        <v>39</v>
      </c>
      <c r="B152" s="15"/>
      <c r="C152" s="22"/>
      <c r="D152" s="310"/>
      <c r="E152" s="3">
        <f t="shared" si="51"/>
        <v>0</v>
      </c>
      <c r="F152" s="40"/>
      <c r="G152" s="40">
        <f t="shared" si="36"/>
        <v>0</v>
      </c>
      <c r="H152" s="40"/>
      <c r="I152" s="40">
        <f t="shared" si="37"/>
        <v>0</v>
      </c>
      <c r="J152" s="40"/>
      <c r="K152" s="40">
        <f t="shared" si="38"/>
        <v>0</v>
      </c>
      <c r="L152" s="40"/>
      <c r="M152" s="40">
        <f t="shared" si="39"/>
        <v>0</v>
      </c>
      <c r="N152" s="40"/>
      <c r="O152" s="40">
        <f t="shared" si="40"/>
        <v>0</v>
      </c>
      <c r="P152" s="40"/>
      <c r="Q152" s="40">
        <f t="shared" si="41"/>
        <v>0</v>
      </c>
      <c r="R152" s="40"/>
      <c r="S152" s="40">
        <f t="shared" si="42"/>
        <v>0</v>
      </c>
      <c r="T152" s="40"/>
      <c r="U152" s="40">
        <f t="shared" si="43"/>
        <v>0</v>
      </c>
      <c r="V152" s="40"/>
      <c r="W152" s="40">
        <f t="shared" si="44"/>
        <v>0</v>
      </c>
      <c r="X152" s="40"/>
      <c r="Y152" s="40">
        <f t="shared" si="45"/>
        <v>0</v>
      </c>
      <c r="Z152" s="40"/>
      <c r="AA152" s="40">
        <f t="shared" si="46"/>
        <v>0</v>
      </c>
      <c r="AB152" s="40"/>
      <c r="AC152" s="40">
        <f t="shared" si="47"/>
        <v>0</v>
      </c>
      <c r="AD152" s="40"/>
      <c r="AE152" s="40">
        <f t="shared" si="48"/>
        <v>0</v>
      </c>
      <c r="AF152" s="40"/>
      <c r="AG152" s="40">
        <f t="shared" si="49"/>
        <v>0</v>
      </c>
      <c r="AH152" s="40"/>
      <c r="AI152" s="40">
        <f t="shared" si="50"/>
        <v>0</v>
      </c>
      <c r="AJ152" s="40"/>
      <c r="AK152" s="40">
        <f t="shared" si="35"/>
        <v>0</v>
      </c>
    </row>
    <row r="153" spans="1:37" ht="31.2">
      <c r="A153" s="11" t="s">
        <v>40</v>
      </c>
      <c r="B153" s="15"/>
      <c r="C153" s="22"/>
      <c r="D153" s="310"/>
      <c r="E153" s="3">
        <f t="shared" si="51"/>
        <v>0</v>
      </c>
      <c r="F153" s="40"/>
      <c r="G153" s="40">
        <f t="shared" si="36"/>
        <v>0</v>
      </c>
      <c r="H153" s="40"/>
      <c r="I153" s="40">
        <f t="shared" si="37"/>
        <v>0</v>
      </c>
      <c r="J153" s="40"/>
      <c r="K153" s="40">
        <f t="shared" si="38"/>
        <v>0</v>
      </c>
      <c r="L153" s="40"/>
      <c r="M153" s="40">
        <f t="shared" si="39"/>
        <v>0</v>
      </c>
      <c r="N153" s="40"/>
      <c r="O153" s="40">
        <f t="shared" si="40"/>
        <v>0</v>
      </c>
      <c r="P153" s="40"/>
      <c r="Q153" s="40">
        <f t="shared" si="41"/>
        <v>0</v>
      </c>
      <c r="R153" s="40"/>
      <c r="S153" s="40">
        <f t="shared" si="42"/>
        <v>0</v>
      </c>
      <c r="T153" s="40"/>
      <c r="U153" s="40">
        <f t="shared" si="43"/>
        <v>0</v>
      </c>
      <c r="V153" s="40"/>
      <c r="W153" s="40">
        <f t="shared" si="44"/>
        <v>0</v>
      </c>
      <c r="X153" s="40"/>
      <c r="Y153" s="40">
        <f t="shared" si="45"/>
        <v>0</v>
      </c>
      <c r="Z153" s="40"/>
      <c r="AA153" s="40">
        <f t="shared" si="46"/>
        <v>0</v>
      </c>
      <c r="AB153" s="40"/>
      <c r="AC153" s="40">
        <f t="shared" si="47"/>
        <v>0</v>
      </c>
      <c r="AD153" s="40"/>
      <c r="AE153" s="40">
        <f t="shared" si="48"/>
        <v>0</v>
      </c>
      <c r="AF153" s="40"/>
      <c r="AG153" s="40">
        <f t="shared" si="49"/>
        <v>0</v>
      </c>
      <c r="AH153" s="40"/>
      <c r="AI153" s="40">
        <f t="shared" si="50"/>
        <v>0</v>
      </c>
      <c r="AJ153" s="40"/>
      <c r="AK153" s="40">
        <f t="shared" si="35"/>
        <v>0</v>
      </c>
    </row>
    <row r="154" spans="1:37" ht="27.6">
      <c r="A154" s="23" t="s">
        <v>89</v>
      </c>
      <c r="B154" s="12"/>
      <c r="C154" s="14"/>
      <c r="D154" s="315"/>
      <c r="E154" s="3">
        <f t="shared" si="51"/>
        <v>0</v>
      </c>
      <c r="F154" s="40"/>
      <c r="G154" s="40">
        <f t="shared" si="36"/>
        <v>0</v>
      </c>
      <c r="H154" s="40"/>
      <c r="I154" s="40">
        <f t="shared" si="37"/>
        <v>0</v>
      </c>
      <c r="J154" s="40"/>
      <c r="K154" s="40">
        <f t="shared" si="38"/>
        <v>0</v>
      </c>
      <c r="L154" s="40"/>
      <c r="M154" s="40">
        <f t="shared" si="39"/>
        <v>0</v>
      </c>
      <c r="N154" s="40"/>
      <c r="O154" s="40">
        <f t="shared" si="40"/>
        <v>0</v>
      </c>
      <c r="P154" s="40"/>
      <c r="Q154" s="40">
        <f t="shared" si="41"/>
        <v>0</v>
      </c>
      <c r="R154" s="40"/>
      <c r="S154" s="40">
        <f t="shared" si="42"/>
        <v>0</v>
      </c>
      <c r="T154" s="40"/>
      <c r="U154" s="40">
        <f t="shared" si="43"/>
        <v>0</v>
      </c>
      <c r="V154" s="40"/>
      <c r="W154" s="40">
        <f t="shared" si="44"/>
        <v>0</v>
      </c>
      <c r="X154" s="40"/>
      <c r="Y154" s="40">
        <f t="shared" si="45"/>
        <v>0</v>
      </c>
      <c r="Z154" s="40"/>
      <c r="AA154" s="40">
        <f t="shared" si="46"/>
        <v>0</v>
      </c>
      <c r="AB154" s="40"/>
      <c r="AC154" s="40">
        <f t="shared" si="47"/>
        <v>0</v>
      </c>
      <c r="AD154" s="40"/>
      <c r="AE154" s="40">
        <f t="shared" si="48"/>
        <v>0</v>
      </c>
      <c r="AF154" s="40"/>
      <c r="AG154" s="40">
        <f t="shared" si="49"/>
        <v>0</v>
      </c>
      <c r="AH154" s="40"/>
      <c r="AI154" s="40">
        <f t="shared" si="50"/>
        <v>0</v>
      </c>
      <c r="AJ154" s="40"/>
      <c r="AK154" s="40">
        <f t="shared" si="35"/>
        <v>0</v>
      </c>
    </row>
    <row r="155" spans="1:37" ht="15.6">
      <c r="A155" s="11" t="s">
        <v>41</v>
      </c>
      <c r="B155" s="15"/>
      <c r="C155" s="22"/>
      <c r="D155" s="310"/>
      <c r="E155" s="3">
        <f t="shared" si="51"/>
        <v>0</v>
      </c>
      <c r="F155" s="40"/>
      <c r="G155" s="40">
        <f t="shared" si="36"/>
        <v>0</v>
      </c>
      <c r="H155" s="40"/>
      <c r="I155" s="40">
        <f t="shared" si="37"/>
        <v>0</v>
      </c>
      <c r="J155" s="40"/>
      <c r="K155" s="40">
        <f t="shared" si="38"/>
        <v>0</v>
      </c>
      <c r="L155" s="40"/>
      <c r="M155" s="40">
        <f t="shared" si="39"/>
        <v>0</v>
      </c>
      <c r="N155" s="40"/>
      <c r="O155" s="40">
        <f t="shared" si="40"/>
        <v>0</v>
      </c>
      <c r="P155" s="40"/>
      <c r="Q155" s="40">
        <f t="shared" si="41"/>
        <v>0</v>
      </c>
      <c r="R155" s="40"/>
      <c r="S155" s="40">
        <f t="shared" si="42"/>
        <v>0</v>
      </c>
      <c r="T155" s="40"/>
      <c r="U155" s="40">
        <f t="shared" si="43"/>
        <v>0</v>
      </c>
      <c r="V155" s="40"/>
      <c r="W155" s="40">
        <f t="shared" si="44"/>
        <v>0</v>
      </c>
      <c r="X155" s="40"/>
      <c r="Y155" s="40">
        <f t="shared" si="45"/>
        <v>0</v>
      </c>
      <c r="Z155" s="40"/>
      <c r="AA155" s="40">
        <f t="shared" si="46"/>
        <v>0</v>
      </c>
      <c r="AB155" s="40"/>
      <c r="AC155" s="40">
        <f t="shared" si="47"/>
        <v>0</v>
      </c>
      <c r="AD155" s="40"/>
      <c r="AE155" s="40">
        <f t="shared" si="48"/>
        <v>0</v>
      </c>
      <c r="AF155" s="40"/>
      <c r="AG155" s="40">
        <f t="shared" si="49"/>
        <v>0</v>
      </c>
      <c r="AH155" s="40"/>
      <c r="AI155" s="40">
        <f t="shared" si="50"/>
        <v>0</v>
      </c>
      <c r="AJ155" s="40"/>
      <c r="AK155" s="40">
        <f t="shared" si="35"/>
        <v>0</v>
      </c>
    </row>
    <row r="156" spans="1:37" ht="33">
      <c r="A156" s="176" t="s">
        <v>361</v>
      </c>
      <c r="B156" s="18"/>
      <c r="C156" s="34"/>
      <c r="D156" s="310"/>
      <c r="E156" s="3">
        <f t="shared" si="51"/>
        <v>0</v>
      </c>
      <c r="F156" s="40"/>
      <c r="G156" s="40">
        <f t="shared" si="36"/>
        <v>0</v>
      </c>
      <c r="H156" s="40"/>
      <c r="I156" s="40">
        <f t="shared" si="37"/>
        <v>0</v>
      </c>
      <c r="J156" s="40"/>
      <c r="K156" s="40">
        <f t="shared" si="38"/>
        <v>0</v>
      </c>
      <c r="L156" s="40"/>
      <c r="M156" s="40">
        <f t="shared" si="39"/>
        <v>0</v>
      </c>
      <c r="N156" s="40"/>
      <c r="O156" s="40">
        <f t="shared" si="40"/>
        <v>0</v>
      </c>
      <c r="P156" s="40"/>
      <c r="Q156" s="40">
        <f t="shared" si="41"/>
        <v>0</v>
      </c>
      <c r="R156" s="40"/>
      <c r="S156" s="40">
        <f t="shared" si="42"/>
        <v>0</v>
      </c>
      <c r="T156" s="40"/>
      <c r="U156" s="40">
        <f t="shared" si="43"/>
        <v>0</v>
      </c>
      <c r="V156" s="40"/>
      <c r="W156" s="40">
        <f t="shared" si="44"/>
        <v>0</v>
      </c>
      <c r="X156" s="40"/>
      <c r="Y156" s="40">
        <f t="shared" si="45"/>
        <v>0</v>
      </c>
      <c r="Z156" s="40"/>
      <c r="AA156" s="40">
        <f t="shared" si="46"/>
        <v>0</v>
      </c>
      <c r="AB156" s="40"/>
      <c r="AC156" s="40">
        <f t="shared" si="47"/>
        <v>0</v>
      </c>
      <c r="AD156" s="40"/>
      <c r="AE156" s="40">
        <f t="shared" si="48"/>
        <v>0</v>
      </c>
      <c r="AF156" s="40"/>
      <c r="AG156" s="40">
        <f t="shared" si="49"/>
        <v>0</v>
      </c>
      <c r="AH156" s="40"/>
      <c r="AI156" s="40">
        <f t="shared" si="50"/>
        <v>0</v>
      </c>
      <c r="AJ156" s="40"/>
      <c r="AK156" s="40">
        <f t="shared" si="35"/>
        <v>0</v>
      </c>
    </row>
    <row r="157" spans="1:37" ht="17.399999999999999">
      <c r="A157" s="178" t="s">
        <v>363</v>
      </c>
      <c r="B157" s="15"/>
      <c r="C157" s="22"/>
      <c r="D157" s="310"/>
      <c r="E157" s="3">
        <f t="shared" si="51"/>
        <v>0</v>
      </c>
      <c r="F157" s="40"/>
      <c r="G157" s="40">
        <f t="shared" si="36"/>
        <v>0</v>
      </c>
      <c r="H157" s="40"/>
      <c r="I157" s="40">
        <f t="shared" si="37"/>
        <v>0</v>
      </c>
      <c r="J157" s="40"/>
      <c r="K157" s="40">
        <f t="shared" si="38"/>
        <v>0</v>
      </c>
      <c r="L157" s="40"/>
      <c r="M157" s="40">
        <f t="shared" si="39"/>
        <v>0</v>
      </c>
      <c r="N157" s="40"/>
      <c r="O157" s="40">
        <f t="shared" si="40"/>
        <v>0</v>
      </c>
      <c r="P157" s="40"/>
      <c r="Q157" s="40">
        <f t="shared" si="41"/>
        <v>0</v>
      </c>
      <c r="R157" s="40"/>
      <c r="S157" s="40">
        <f t="shared" si="42"/>
        <v>0</v>
      </c>
      <c r="T157" s="40"/>
      <c r="U157" s="40">
        <f t="shared" si="43"/>
        <v>0</v>
      </c>
      <c r="V157" s="40"/>
      <c r="W157" s="40">
        <f t="shared" si="44"/>
        <v>0</v>
      </c>
      <c r="X157" s="40"/>
      <c r="Y157" s="40">
        <f t="shared" si="45"/>
        <v>0</v>
      </c>
      <c r="Z157" s="40"/>
      <c r="AA157" s="40">
        <f t="shared" si="46"/>
        <v>0</v>
      </c>
      <c r="AB157" s="40"/>
      <c r="AC157" s="40">
        <f t="shared" si="47"/>
        <v>0</v>
      </c>
      <c r="AD157" s="40"/>
      <c r="AE157" s="40">
        <f t="shared" si="48"/>
        <v>0</v>
      </c>
      <c r="AF157" s="40"/>
      <c r="AG157" s="40">
        <f t="shared" si="49"/>
        <v>0</v>
      </c>
      <c r="AH157" s="40"/>
      <c r="AI157" s="40">
        <f t="shared" si="50"/>
        <v>0</v>
      </c>
      <c r="AJ157" s="40"/>
      <c r="AK157" s="40">
        <f t="shared" si="35"/>
        <v>0</v>
      </c>
    </row>
    <row r="158" spans="1:37" ht="17.399999999999999">
      <c r="A158" s="181" t="s">
        <v>365</v>
      </c>
      <c r="B158" s="15"/>
      <c r="C158" s="22"/>
      <c r="D158" s="310"/>
      <c r="E158" s="3">
        <f t="shared" si="51"/>
        <v>0</v>
      </c>
      <c r="F158" s="40"/>
      <c r="G158" s="40">
        <f t="shared" si="36"/>
        <v>0</v>
      </c>
      <c r="H158" s="40"/>
      <c r="I158" s="40">
        <f t="shared" si="37"/>
        <v>0</v>
      </c>
      <c r="J158" s="40"/>
      <c r="K158" s="40">
        <f t="shared" si="38"/>
        <v>0</v>
      </c>
      <c r="L158" s="40"/>
      <c r="M158" s="40">
        <f t="shared" si="39"/>
        <v>0</v>
      </c>
      <c r="N158" s="40"/>
      <c r="O158" s="40">
        <f t="shared" si="40"/>
        <v>0</v>
      </c>
      <c r="P158" s="40"/>
      <c r="Q158" s="40">
        <f t="shared" si="41"/>
        <v>0</v>
      </c>
      <c r="R158" s="40"/>
      <c r="S158" s="40">
        <f t="shared" si="42"/>
        <v>0</v>
      </c>
      <c r="T158" s="40"/>
      <c r="U158" s="40">
        <f t="shared" si="43"/>
        <v>0</v>
      </c>
      <c r="V158" s="40"/>
      <c r="W158" s="40">
        <f t="shared" si="44"/>
        <v>0</v>
      </c>
      <c r="X158" s="40"/>
      <c r="Y158" s="40">
        <f t="shared" si="45"/>
        <v>0</v>
      </c>
      <c r="Z158" s="40"/>
      <c r="AA158" s="40">
        <f t="shared" si="46"/>
        <v>0</v>
      </c>
      <c r="AB158" s="40"/>
      <c r="AC158" s="40">
        <f t="shared" si="47"/>
        <v>0</v>
      </c>
      <c r="AD158" s="40"/>
      <c r="AE158" s="40">
        <f t="shared" si="48"/>
        <v>0</v>
      </c>
      <c r="AF158" s="40"/>
      <c r="AG158" s="40">
        <f t="shared" si="49"/>
        <v>0</v>
      </c>
      <c r="AH158" s="40"/>
      <c r="AI158" s="40">
        <f t="shared" si="50"/>
        <v>0</v>
      </c>
      <c r="AJ158" s="40"/>
      <c r="AK158" s="40">
        <f t="shared" si="35"/>
        <v>0</v>
      </c>
    </row>
    <row r="159" spans="1:37" ht="17.399999999999999">
      <c r="A159" s="183" t="s">
        <v>367</v>
      </c>
      <c r="B159" s="15"/>
      <c r="C159" s="22"/>
      <c r="D159" s="310"/>
      <c r="E159" s="3">
        <f t="shared" si="51"/>
        <v>0</v>
      </c>
      <c r="F159" s="40"/>
      <c r="G159" s="40">
        <f t="shared" si="36"/>
        <v>0</v>
      </c>
      <c r="H159" s="40"/>
      <c r="I159" s="40">
        <f t="shared" si="37"/>
        <v>0</v>
      </c>
      <c r="J159" s="40"/>
      <c r="K159" s="40">
        <f t="shared" si="38"/>
        <v>0</v>
      </c>
      <c r="L159" s="40"/>
      <c r="M159" s="40">
        <f t="shared" si="39"/>
        <v>0</v>
      </c>
      <c r="N159" s="40"/>
      <c r="O159" s="40">
        <f t="shared" si="40"/>
        <v>0</v>
      </c>
      <c r="P159" s="40"/>
      <c r="Q159" s="40">
        <f t="shared" si="41"/>
        <v>0</v>
      </c>
      <c r="R159" s="40"/>
      <c r="S159" s="40">
        <f t="shared" si="42"/>
        <v>0</v>
      </c>
      <c r="T159" s="40"/>
      <c r="U159" s="40">
        <f t="shared" si="43"/>
        <v>0</v>
      </c>
      <c r="V159" s="40"/>
      <c r="W159" s="40">
        <f t="shared" si="44"/>
        <v>0</v>
      </c>
      <c r="X159" s="40"/>
      <c r="Y159" s="40">
        <f t="shared" si="45"/>
        <v>0</v>
      </c>
      <c r="Z159" s="40"/>
      <c r="AA159" s="40">
        <f t="shared" si="46"/>
        <v>0</v>
      </c>
      <c r="AB159" s="40"/>
      <c r="AC159" s="40">
        <f t="shared" si="47"/>
        <v>0</v>
      </c>
      <c r="AD159" s="40"/>
      <c r="AE159" s="40">
        <f t="shared" si="48"/>
        <v>0</v>
      </c>
      <c r="AF159" s="40"/>
      <c r="AG159" s="40">
        <f t="shared" si="49"/>
        <v>0</v>
      </c>
      <c r="AH159" s="40"/>
      <c r="AI159" s="40">
        <f t="shared" si="50"/>
        <v>0</v>
      </c>
      <c r="AJ159" s="40"/>
      <c r="AK159" s="40">
        <f t="shared" si="35"/>
        <v>0</v>
      </c>
    </row>
    <row r="160" spans="1:37" ht="17.399999999999999">
      <c r="A160" s="181" t="s">
        <v>369</v>
      </c>
      <c r="B160" s="15"/>
      <c r="C160" s="22"/>
      <c r="D160" s="310"/>
      <c r="E160" s="3">
        <f t="shared" si="51"/>
        <v>0</v>
      </c>
      <c r="F160" s="40"/>
      <c r="G160" s="40">
        <f t="shared" si="36"/>
        <v>0</v>
      </c>
      <c r="H160" s="40"/>
      <c r="I160" s="40">
        <f t="shared" si="37"/>
        <v>0</v>
      </c>
      <c r="J160" s="40"/>
      <c r="K160" s="40">
        <f t="shared" si="38"/>
        <v>0</v>
      </c>
      <c r="L160" s="40"/>
      <c r="M160" s="40">
        <f t="shared" si="39"/>
        <v>0</v>
      </c>
      <c r="N160" s="40"/>
      <c r="O160" s="40">
        <f t="shared" si="40"/>
        <v>0</v>
      </c>
      <c r="P160" s="40"/>
      <c r="Q160" s="40">
        <f t="shared" si="41"/>
        <v>0</v>
      </c>
      <c r="R160" s="40"/>
      <c r="S160" s="40">
        <f t="shared" si="42"/>
        <v>0</v>
      </c>
      <c r="T160" s="40"/>
      <c r="U160" s="40">
        <f t="shared" si="43"/>
        <v>0</v>
      </c>
      <c r="V160" s="40"/>
      <c r="W160" s="40">
        <f t="shared" si="44"/>
        <v>0</v>
      </c>
      <c r="X160" s="40"/>
      <c r="Y160" s="40">
        <f t="shared" si="45"/>
        <v>0</v>
      </c>
      <c r="Z160" s="40"/>
      <c r="AA160" s="40">
        <f t="shared" si="46"/>
        <v>0</v>
      </c>
      <c r="AB160" s="40"/>
      <c r="AC160" s="40">
        <f t="shared" si="47"/>
        <v>0</v>
      </c>
      <c r="AD160" s="40"/>
      <c r="AE160" s="40">
        <f t="shared" si="48"/>
        <v>0</v>
      </c>
      <c r="AF160" s="40"/>
      <c r="AG160" s="40">
        <f t="shared" si="49"/>
        <v>0</v>
      </c>
      <c r="AH160" s="40"/>
      <c r="AI160" s="40">
        <f t="shared" si="50"/>
        <v>0</v>
      </c>
      <c r="AJ160" s="40"/>
      <c r="AK160" s="40">
        <f t="shared" si="35"/>
        <v>0</v>
      </c>
    </row>
    <row r="161" spans="1:37" ht="15.6">
      <c r="A161" s="181" t="s">
        <v>371</v>
      </c>
      <c r="B161" s="15"/>
      <c r="C161" s="22"/>
      <c r="D161" s="310"/>
      <c r="E161" s="3">
        <f t="shared" si="51"/>
        <v>0</v>
      </c>
      <c r="F161" s="40"/>
      <c r="G161" s="40">
        <f t="shared" si="36"/>
        <v>0</v>
      </c>
      <c r="H161" s="40"/>
      <c r="I161" s="40">
        <f t="shared" si="37"/>
        <v>0</v>
      </c>
      <c r="J161" s="40"/>
      <c r="K161" s="40">
        <f t="shared" si="38"/>
        <v>0</v>
      </c>
      <c r="L161" s="40"/>
      <c r="M161" s="40">
        <f t="shared" si="39"/>
        <v>0</v>
      </c>
      <c r="N161" s="40"/>
      <c r="O161" s="40">
        <f t="shared" si="40"/>
        <v>0</v>
      </c>
      <c r="P161" s="40"/>
      <c r="Q161" s="40">
        <f t="shared" si="41"/>
        <v>0</v>
      </c>
      <c r="R161" s="40"/>
      <c r="S161" s="40">
        <f t="shared" si="42"/>
        <v>0</v>
      </c>
      <c r="T161" s="40"/>
      <c r="U161" s="40">
        <f t="shared" si="43"/>
        <v>0</v>
      </c>
      <c r="V161" s="40"/>
      <c r="W161" s="40">
        <f t="shared" si="44"/>
        <v>0</v>
      </c>
      <c r="X161" s="40"/>
      <c r="Y161" s="40">
        <f t="shared" si="45"/>
        <v>0</v>
      </c>
      <c r="Z161" s="40"/>
      <c r="AA161" s="40">
        <f t="shared" si="46"/>
        <v>0</v>
      </c>
      <c r="AB161" s="40"/>
      <c r="AC161" s="40">
        <f t="shared" si="47"/>
        <v>0</v>
      </c>
      <c r="AD161" s="40"/>
      <c r="AE161" s="40">
        <f t="shared" si="48"/>
        <v>0</v>
      </c>
      <c r="AF161" s="40"/>
      <c r="AG161" s="40">
        <f t="shared" si="49"/>
        <v>0</v>
      </c>
      <c r="AH161" s="40"/>
      <c r="AI161" s="40">
        <f t="shared" si="50"/>
        <v>0</v>
      </c>
      <c r="AJ161" s="40"/>
      <c r="AK161" s="40">
        <f t="shared" si="35"/>
        <v>0</v>
      </c>
    </row>
    <row r="162" spans="1:37" ht="31.2">
      <c r="A162" s="181" t="s">
        <v>373</v>
      </c>
      <c r="B162" s="15"/>
      <c r="C162" s="22"/>
      <c r="D162" s="310"/>
      <c r="E162" s="3">
        <f t="shared" si="51"/>
        <v>0</v>
      </c>
      <c r="F162" s="40"/>
      <c r="G162" s="40">
        <f t="shared" si="36"/>
        <v>0</v>
      </c>
      <c r="H162" s="40"/>
      <c r="I162" s="40">
        <f t="shared" si="37"/>
        <v>0</v>
      </c>
      <c r="J162" s="40"/>
      <c r="K162" s="40">
        <f t="shared" si="38"/>
        <v>0</v>
      </c>
      <c r="L162" s="40"/>
      <c r="M162" s="40">
        <f t="shared" si="39"/>
        <v>0</v>
      </c>
      <c r="N162" s="40"/>
      <c r="O162" s="40">
        <f t="shared" si="40"/>
        <v>0</v>
      </c>
      <c r="P162" s="40"/>
      <c r="Q162" s="40">
        <f t="shared" si="41"/>
        <v>0</v>
      </c>
      <c r="R162" s="40"/>
      <c r="S162" s="40">
        <f t="shared" si="42"/>
        <v>0</v>
      </c>
      <c r="T162" s="40"/>
      <c r="U162" s="40">
        <f t="shared" si="43"/>
        <v>0</v>
      </c>
      <c r="V162" s="40"/>
      <c r="W162" s="40">
        <f t="shared" si="44"/>
        <v>0</v>
      </c>
      <c r="X162" s="40"/>
      <c r="Y162" s="40">
        <f t="shared" si="45"/>
        <v>0</v>
      </c>
      <c r="Z162" s="40"/>
      <c r="AA162" s="40">
        <f t="shared" si="46"/>
        <v>0</v>
      </c>
      <c r="AB162" s="40"/>
      <c r="AC162" s="40">
        <f t="shared" si="47"/>
        <v>0</v>
      </c>
      <c r="AD162" s="40"/>
      <c r="AE162" s="40">
        <f t="shared" si="48"/>
        <v>0</v>
      </c>
      <c r="AF162" s="40"/>
      <c r="AG162" s="40">
        <f t="shared" si="49"/>
        <v>0</v>
      </c>
      <c r="AH162" s="40"/>
      <c r="AI162" s="40">
        <f t="shared" si="50"/>
        <v>0</v>
      </c>
      <c r="AJ162" s="40"/>
      <c r="AK162" s="40">
        <f t="shared" si="35"/>
        <v>0</v>
      </c>
    </row>
    <row r="163" spans="1:37" ht="31.2">
      <c r="A163" s="181" t="s">
        <v>375</v>
      </c>
      <c r="B163" s="15"/>
      <c r="C163" s="14"/>
      <c r="D163" s="310"/>
      <c r="E163" s="3">
        <f t="shared" si="51"/>
        <v>0</v>
      </c>
      <c r="F163" s="40"/>
      <c r="G163" s="40">
        <f t="shared" si="36"/>
        <v>0</v>
      </c>
      <c r="H163" s="40"/>
      <c r="I163" s="40">
        <f t="shared" si="37"/>
        <v>0</v>
      </c>
      <c r="J163" s="40"/>
      <c r="K163" s="40">
        <f t="shared" si="38"/>
        <v>0</v>
      </c>
      <c r="L163" s="40"/>
      <c r="M163" s="40">
        <f t="shared" si="39"/>
        <v>0</v>
      </c>
      <c r="N163" s="40"/>
      <c r="O163" s="40">
        <f t="shared" si="40"/>
        <v>0</v>
      </c>
      <c r="P163" s="40"/>
      <c r="Q163" s="40">
        <f t="shared" si="41"/>
        <v>0</v>
      </c>
      <c r="R163" s="40"/>
      <c r="S163" s="40">
        <f t="shared" si="42"/>
        <v>0</v>
      </c>
      <c r="T163" s="40"/>
      <c r="U163" s="40">
        <f t="shared" si="43"/>
        <v>0</v>
      </c>
      <c r="V163" s="40"/>
      <c r="W163" s="40">
        <f t="shared" si="44"/>
        <v>0</v>
      </c>
      <c r="X163" s="40"/>
      <c r="Y163" s="40">
        <f t="shared" si="45"/>
        <v>0</v>
      </c>
      <c r="Z163" s="40"/>
      <c r="AA163" s="40">
        <f t="shared" si="46"/>
        <v>0</v>
      </c>
      <c r="AB163" s="40"/>
      <c r="AC163" s="40">
        <f t="shared" si="47"/>
        <v>0</v>
      </c>
      <c r="AD163" s="40"/>
      <c r="AE163" s="40">
        <f t="shared" si="48"/>
        <v>0</v>
      </c>
      <c r="AF163" s="40"/>
      <c r="AG163" s="40">
        <f t="shared" si="49"/>
        <v>0</v>
      </c>
      <c r="AH163" s="40"/>
      <c r="AI163" s="40">
        <f t="shared" si="50"/>
        <v>0</v>
      </c>
      <c r="AJ163" s="40"/>
      <c r="AK163" s="40">
        <f t="shared" si="35"/>
        <v>0</v>
      </c>
    </row>
    <row r="164" spans="1:37" ht="27.6">
      <c r="A164" s="26" t="s">
        <v>90</v>
      </c>
      <c r="B164" s="15"/>
      <c r="C164" s="22"/>
      <c r="D164" s="310"/>
      <c r="E164" s="3">
        <f t="shared" si="51"/>
        <v>0</v>
      </c>
      <c r="F164" s="40"/>
      <c r="G164" s="40">
        <f t="shared" si="36"/>
        <v>0</v>
      </c>
      <c r="H164" s="40"/>
      <c r="I164" s="40">
        <f t="shared" si="37"/>
        <v>0</v>
      </c>
      <c r="J164" s="40"/>
      <c r="K164" s="40">
        <f t="shared" si="38"/>
        <v>0</v>
      </c>
      <c r="L164" s="40"/>
      <c r="M164" s="40">
        <f t="shared" si="39"/>
        <v>0</v>
      </c>
      <c r="N164" s="40"/>
      <c r="O164" s="40">
        <f t="shared" si="40"/>
        <v>0</v>
      </c>
      <c r="P164" s="40"/>
      <c r="Q164" s="40">
        <f t="shared" si="41"/>
        <v>0</v>
      </c>
      <c r="R164" s="40"/>
      <c r="S164" s="40">
        <f t="shared" si="42"/>
        <v>0</v>
      </c>
      <c r="T164" s="40"/>
      <c r="U164" s="40">
        <f t="shared" si="43"/>
        <v>0</v>
      </c>
      <c r="V164" s="40"/>
      <c r="W164" s="40">
        <f t="shared" si="44"/>
        <v>0</v>
      </c>
      <c r="X164" s="40"/>
      <c r="Y164" s="40">
        <f t="shared" si="45"/>
        <v>0</v>
      </c>
      <c r="Z164" s="40"/>
      <c r="AA164" s="40">
        <f t="shared" si="46"/>
        <v>0</v>
      </c>
      <c r="AB164" s="40"/>
      <c r="AC164" s="40">
        <f t="shared" si="47"/>
        <v>0</v>
      </c>
      <c r="AD164" s="40"/>
      <c r="AE164" s="40">
        <f t="shared" si="48"/>
        <v>0</v>
      </c>
      <c r="AF164" s="40"/>
      <c r="AG164" s="40">
        <f t="shared" si="49"/>
        <v>0</v>
      </c>
      <c r="AH164" s="40"/>
      <c r="AI164" s="40">
        <f t="shared" si="50"/>
        <v>0</v>
      </c>
      <c r="AJ164" s="40"/>
      <c r="AK164" s="40">
        <f t="shared" si="35"/>
        <v>0</v>
      </c>
    </row>
    <row r="165" spans="1:37" ht="27.6">
      <c r="A165" s="184" t="s">
        <v>118</v>
      </c>
      <c r="B165" s="15"/>
      <c r="C165" s="22"/>
      <c r="D165" s="310"/>
      <c r="E165" s="3">
        <f t="shared" si="51"/>
        <v>0</v>
      </c>
      <c r="F165" s="40"/>
      <c r="G165" s="40">
        <f t="shared" si="36"/>
        <v>0</v>
      </c>
      <c r="H165" s="40"/>
      <c r="I165" s="40">
        <f t="shared" si="37"/>
        <v>0</v>
      </c>
      <c r="J165" s="40"/>
      <c r="K165" s="40">
        <f t="shared" si="38"/>
        <v>0</v>
      </c>
      <c r="L165" s="40"/>
      <c r="M165" s="40">
        <f t="shared" si="39"/>
        <v>0</v>
      </c>
      <c r="N165" s="40"/>
      <c r="O165" s="40">
        <f t="shared" si="40"/>
        <v>0</v>
      </c>
      <c r="P165" s="40"/>
      <c r="Q165" s="40">
        <f t="shared" si="41"/>
        <v>0</v>
      </c>
      <c r="R165" s="40"/>
      <c r="S165" s="40">
        <f t="shared" si="42"/>
        <v>0</v>
      </c>
      <c r="T165" s="40"/>
      <c r="U165" s="40">
        <f t="shared" si="43"/>
        <v>0</v>
      </c>
      <c r="V165" s="40"/>
      <c r="W165" s="40">
        <f t="shared" si="44"/>
        <v>0</v>
      </c>
      <c r="X165" s="40"/>
      <c r="Y165" s="40">
        <f t="shared" si="45"/>
        <v>0</v>
      </c>
      <c r="Z165" s="40"/>
      <c r="AA165" s="40">
        <f t="shared" si="46"/>
        <v>0</v>
      </c>
      <c r="AB165" s="40"/>
      <c r="AC165" s="40">
        <f t="shared" si="47"/>
        <v>0</v>
      </c>
      <c r="AD165" s="40"/>
      <c r="AE165" s="40">
        <f t="shared" si="48"/>
        <v>0</v>
      </c>
      <c r="AF165" s="40"/>
      <c r="AG165" s="40">
        <f t="shared" si="49"/>
        <v>0</v>
      </c>
      <c r="AH165" s="40"/>
      <c r="AI165" s="40">
        <f t="shared" si="50"/>
        <v>0</v>
      </c>
      <c r="AJ165" s="40"/>
      <c r="AK165" s="40">
        <f t="shared" si="35"/>
        <v>0</v>
      </c>
    </row>
    <row r="166" spans="1:37" ht="15.6">
      <c r="A166" s="184" t="s">
        <v>91</v>
      </c>
      <c r="B166" s="16"/>
      <c r="C166" s="20"/>
      <c r="D166" s="310"/>
      <c r="E166" s="3">
        <f t="shared" si="51"/>
        <v>0</v>
      </c>
      <c r="F166" s="40"/>
      <c r="G166" s="40">
        <f t="shared" si="36"/>
        <v>0</v>
      </c>
      <c r="H166" s="40"/>
      <c r="I166" s="40">
        <f t="shared" si="37"/>
        <v>0</v>
      </c>
      <c r="J166" s="40"/>
      <c r="K166" s="40">
        <f t="shared" si="38"/>
        <v>0</v>
      </c>
      <c r="L166" s="40"/>
      <c r="M166" s="40">
        <f t="shared" si="39"/>
        <v>0</v>
      </c>
      <c r="N166" s="40"/>
      <c r="O166" s="40">
        <f t="shared" si="40"/>
        <v>0</v>
      </c>
      <c r="P166" s="40"/>
      <c r="Q166" s="40">
        <f t="shared" si="41"/>
        <v>0</v>
      </c>
      <c r="R166" s="40"/>
      <c r="S166" s="40">
        <f t="shared" si="42"/>
        <v>0</v>
      </c>
      <c r="T166" s="40"/>
      <c r="U166" s="40">
        <f t="shared" si="43"/>
        <v>0</v>
      </c>
      <c r="V166" s="40"/>
      <c r="W166" s="40">
        <f t="shared" si="44"/>
        <v>0</v>
      </c>
      <c r="X166" s="40"/>
      <c r="Y166" s="40">
        <f t="shared" si="45"/>
        <v>0</v>
      </c>
      <c r="Z166" s="40"/>
      <c r="AA166" s="40">
        <f t="shared" si="46"/>
        <v>0</v>
      </c>
      <c r="AB166" s="40"/>
      <c r="AC166" s="40">
        <f t="shared" si="47"/>
        <v>0</v>
      </c>
      <c r="AD166" s="40"/>
      <c r="AE166" s="40">
        <f t="shared" si="48"/>
        <v>0</v>
      </c>
      <c r="AF166" s="40"/>
      <c r="AG166" s="40">
        <f t="shared" si="49"/>
        <v>0</v>
      </c>
      <c r="AH166" s="40"/>
      <c r="AI166" s="40">
        <f t="shared" si="50"/>
        <v>0</v>
      </c>
      <c r="AJ166" s="40"/>
      <c r="AK166" s="40">
        <f t="shared" si="35"/>
        <v>0</v>
      </c>
    </row>
    <row r="167" spans="1:37" ht="15.6">
      <c r="A167" s="17" t="s">
        <v>383</v>
      </c>
      <c r="B167" s="16"/>
      <c r="C167" s="20"/>
      <c r="D167" s="310"/>
      <c r="E167" s="3">
        <f t="shared" si="51"/>
        <v>0</v>
      </c>
      <c r="F167" s="40"/>
      <c r="G167" s="40">
        <f t="shared" si="36"/>
        <v>0</v>
      </c>
      <c r="H167" s="40"/>
      <c r="I167" s="40">
        <f t="shared" si="37"/>
        <v>0</v>
      </c>
      <c r="J167" s="40"/>
      <c r="K167" s="40">
        <f t="shared" si="38"/>
        <v>0</v>
      </c>
      <c r="L167" s="40"/>
      <c r="M167" s="40">
        <f t="shared" si="39"/>
        <v>0</v>
      </c>
      <c r="N167" s="40"/>
      <c r="O167" s="40">
        <f t="shared" si="40"/>
        <v>0</v>
      </c>
      <c r="P167" s="40"/>
      <c r="Q167" s="40">
        <f t="shared" si="41"/>
        <v>0</v>
      </c>
      <c r="R167" s="40"/>
      <c r="S167" s="40">
        <f t="shared" si="42"/>
        <v>0</v>
      </c>
      <c r="T167" s="40"/>
      <c r="U167" s="40">
        <f t="shared" si="43"/>
        <v>0</v>
      </c>
      <c r="V167" s="40"/>
      <c r="W167" s="40">
        <f t="shared" si="44"/>
        <v>0</v>
      </c>
      <c r="X167" s="40"/>
      <c r="Y167" s="40">
        <f t="shared" si="45"/>
        <v>0</v>
      </c>
      <c r="Z167" s="40"/>
      <c r="AA167" s="40">
        <f t="shared" si="46"/>
        <v>0</v>
      </c>
      <c r="AB167" s="40"/>
      <c r="AC167" s="40">
        <f t="shared" si="47"/>
        <v>0</v>
      </c>
      <c r="AD167" s="40"/>
      <c r="AE167" s="40">
        <f t="shared" si="48"/>
        <v>0</v>
      </c>
      <c r="AF167" s="40"/>
      <c r="AG167" s="40">
        <f t="shared" si="49"/>
        <v>0</v>
      </c>
      <c r="AH167" s="40"/>
      <c r="AI167" s="40">
        <f t="shared" si="50"/>
        <v>0</v>
      </c>
      <c r="AJ167" s="40"/>
      <c r="AK167" s="40">
        <f t="shared" si="35"/>
        <v>0</v>
      </c>
    </row>
    <row r="168" spans="1:37" ht="15.6">
      <c r="A168" s="17" t="s">
        <v>385</v>
      </c>
      <c r="B168" s="27"/>
      <c r="C168" s="30"/>
      <c r="D168" s="312"/>
      <c r="E168" s="3">
        <f t="shared" si="51"/>
        <v>0</v>
      </c>
      <c r="F168" s="40"/>
      <c r="G168" s="40">
        <f t="shared" si="36"/>
        <v>0</v>
      </c>
      <c r="H168" s="40"/>
      <c r="I168" s="40">
        <f t="shared" si="37"/>
        <v>0</v>
      </c>
      <c r="J168" s="40"/>
      <c r="K168" s="40">
        <f t="shared" si="38"/>
        <v>0</v>
      </c>
      <c r="L168" s="40"/>
      <c r="M168" s="40">
        <f t="shared" si="39"/>
        <v>0</v>
      </c>
      <c r="N168" s="40"/>
      <c r="O168" s="40">
        <f t="shared" si="40"/>
        <v>0</v>
      </c>
      <c r="P168" s="40"/>
      <c r="Q168" s="40">
        <f t="shared" si="41"/>
        <v>0</v>
      </c>
      <c r="R168" s="40"/>
      <c r="S168" s="40">
        <f t="shared" si="42"/>
        <v>0</v>
      </c>
      <c r="T168" s="40"/>
      <c r="U168" s="40">
        <f t="shared" si="43"/>
        <v>0</v>
      </c>
      <c r="V168" s="40"/>
      <c r="W168" s="40">
        <f t="shared" si="44"/>
        <v>0</v>
      </c>
      <c r="X168" s="40"/>
      <c r="Y168" s="40">
        <f t="shared" si="45"/>
        <v>0</v>
      </c>
      <c r="Z168" s="40"/>
      <c r="AA168" s="40">
        <f t="shared" si="46"/>
        <v>0</v>
      </c>
      <c r="AB168" s="40"/>
      <c r="AC168" s="40">
        <f t="shared" si="47"/>
        <v>0</v>
      </c>
      <c r="AD168" s="40"/>
      <c r="AE168" s="40">
        <f t="shared" si="48"/>
        <v>0</v>
      </c>
      <c r="AF168" s="40"/>
      <c r="AG168" s="40">
        <f t="shared" si="49"/>
        <v>0</v>
      </c>
      <c r="AH168" s="40"/>
      <c r="AI168" s="40">
        <f t="shared" si="50"/>
        <v>0</v>
      </c>
      <c r="AJ168" s="40"/>
      <c r="AK168" s="40">
        <f t="shared" si="35"/>
        <v>0</v>
      </c>
    </row>
    <row r="169" spans="1:37" ht="15.6">
      <c r="A169" s="17" t="s">
        <v>387</v>
      </c>
      <c r="B169" s="15"/>
      <c r="C169" s="22"/>
      <c r="D169" s="310"/>
      <c r="E169" s="3">
        <f t="shared" si="51"/>
        <v>0</v>
      </c>
      <c r="F169" s="40"/>
      <c r="G169" s="40">
        <f t="shared" si="36"/>
        <v>0</v>
      </c>
      <c r="H169" s="40"/>
      <c r="I169" s="40">
        <f t="shared" si="37"/>
        <v>0</v>
      </c>
      <c r="J169" s="40"/>
      <c r="K169" s="40">
        <f t="shared" si="38"/>
        <v>0</v>
      </c>
      <c r="L169" s="40"/>
      <c r="M169" s="40">
        <f t="shared" si="39"/>
        <v>0</v>
      </c>
      <c r="N169" s="40"/>
      <c r="O169" s="40">
        <f t="shared" si="40"/>
        <v>0</v>
      </c>
      <c r="P169" s="40"/>
      <c r="Q169" s="40">
        <f t="shared" si="41"/>
        <v>0</v>
      </c>
      <c r="R169" s="40"/>
      <c r="S169" s="40">
        <f t="shared" si="42"/>
        <v>0</v>
      </c>
      <c r="T169" s="40"/>
      <c r="U169" s="40">
        <f t="shared" si="43"/>
        <v>0</v>
      </c>
      <c r="V169" s="40"/>
      <c r="W169" s="40">
        <f t="shared" si="44"/>
        <v>0</v>
      </c>
      <c r="X169" s="40"/>
      <c r="Y169" s="40">
        <f t="shared" si="45"/>
        <v>0</v>
      </c>
      <c r="Z169" s="40"/>
      <c r="AA169" s="40">
        <f t="shared" si="46"/>
        <v>0</v>
      </c>
      <c r="AB169" s="40"/>
      <c r="AC169" s="40">
        <f t="shared" si="47"/>
        <v>0</v>
      </c>
      <c r="AD169" s="40"/>
      <c r="AE169" s="40">
        <f t="shared" si="48"/>
        <v>0</v>
      </c>
      <c r="AF169" s="40"/>
      <c r="AG169" s="40">
        <f t="shared" si="49"/>
        <v>0</v>
      </c>
      <c r="AH169" s="40"/>
      <c r="AI169" s="40">
        <f t="shared" si="50"/>
        <v>0</v>
      </c>
      <c r="AJ169" s="40"/>
      <c r="AK169" s="40">
        <f t="shared" si="35"/>
        <v>0</v>
      </c>
    </row>
    <row r="170" spans="1:37" ht="15.6">
      <c r="A170" s="17" t="s">
        <v>48</v>
      </c>
      <c r="B170" s="15"/>
      <c r="C170" s="22"/>
      <c r="D170" s="310"/>
      <c r="E170" s="3">
        <f t="shared" si="51"/>
        <v>0</v>
      </c>
      <c r="F170" s="40"/>
      <c r="G170" s="40">
        <f t="shared" si="36"/>
        <v>0</v>
      </c>
      <c r="H170" s="40"/>
      <c r="I170" s="40">
        <f t="shared" si="37"/>
        <v>0</v>
      </c>
      <c r="J170" s="40"/>
      <c r="K170" s="40">
        <f t="shared" si="38"/>
        <v>0</v>
      </c>
      <c r="L170" s="40"/>
      <c r="M170" s="40">
        <f t="shared" si="39"/>
        <v>0</v>
      </c>
      <c r="N170" s="40"/>
      <c r="O170" s="40">
        <f t="shared" si="40"/>
        <v>0</v>
      </c>
      <c r="P170" s="40"/>
      <c r="Q170" s="40">
        <f t="shared" si="41"/>
        <v>0</v>
      </c>
      <c r="R170" s="40"/>
      <c r="S170" s="40">
        <f t="shared" si="42"/>
        <v>0</v>
      </c>
      <c r="T170" s="40"/>
      <c r="U170" s="40">
        <f t="shared" si="43"/>
        <v>0</v>
      </c>
      <c r="V170" s="40"/>
      <c r="W170" s="40">
        <f t="shared" si="44"/>
        <v>0</v>
      </c>
      <c r="X170" s="40"/>
      <c r="Y170" s="40">
        <f t="shared" si="45"/>
        <v>0</v>
      </c>
      <c r="Z170" s="40"/>
      <c r="AA170" s="40">
        <f t="shared" si="46"/>
        <v>0</v>
      </c>
      <c r="AB170" s="40"/>
      <c r="AC170" s="40">
        <f t="shared" si="47"/>
        <v>0</v>
      </c>
      <c r="AD170" s="40"/>
      <c r="AE170" s="40">
        <f t="shared" si="48"/>
        <v>0</v>
      </c>
      <c r="AF170" s="40"/>
      <c r="AG170" s="40">
        <f t="shared" si="49"/>
        <v>0</v>
      </c>
      <c r="AH170" s="40"/>
      <c r="AI170" s="40">
        <f t="shared" si="50"/>
        <v>0</v>
      </c>
      <c r="AJ170" s="40"/>
      <c r="AK170" s="40">
        <f t="shared" si="35"/>
        <v>0</v>
      </c>
    </row>
    <row r="171" spans="1:37" ht="15.6">
      <c r="A171" s="187" t="s">
        <v>49</v>
      </c>
      <c r="B171" s="15"/>
      <c r="C171" s="22"/>
      <c r="D171" s="310"/>
      <c r="E171" s="3">
        <f t="shared" si="51"/>
        <v>0</v>
      </c>
      <c r="F171" s="40"/>
      <c r="G171" s="40">
        <f t="shared" si="36"/>
        <v>0</v>
      </c>
      <c r="H171" s="40"/>
      <c r="I171" s="40">
        <f t="shared" si="37"/>
        <v>0</v>
      </c>
      <c r="J171" s="40"/>
      <c r="K171" s="40">
        <f t="shared" si="38"/>
        <v>0</v>
      </c>
      <c r="L171" s="40"/>
      <c r="M171" s="40">
        <f t="shared" si="39"/>
        <v>0</v>
      </c>
      <c r="N171" s="40"/>
      <c r="O171" s="40">
        <f t="shared" si="40"/>
        <v>0</v>
      </c>
      <c r="P171" s="40"/>
      <c r="Q171" s="40">
        <f t="shared" si="41"/>
        <v>0</v>
      </c>
      <c r="R171" s="40"/>
      <c r="S171" s="40">
        <f t="shared" si="42"/>
        <v>0</v>
      </c>
      <c r="T171" s="40"/>
      <c r="U171" s="40">
        <f t="shared" si="43"/>
        <v>0</v>
      </c>
      <c r="V171" s="40"/>
      <c r="W171" s="40">
        <f t="shared" si="44"/>
        <v>0</v>
      </c>
      <c r="X171" s="40"/>
      <c r="Y171" s="40">
        <f t="shared" si="45"/>
        <v>0</v>
      </c>
      <c r="Z171" s="40"/>
      <c r="AA171" s="40">
        <f t="shared" si="46"/>
        <v>0</v>
      </c>
      <c r="AB171" s="40"/>
      <c r="AC171" s="40">
        <f t="shared" si="47"/>
        <v>0</v>
      </c>
      <c r="AD171" s="40"/>
      <c r="AE171" s="40">
        <f t="shared" si="48"/>
        <v>0</v>
      </c>
      <c r="AF171" s="40"/>
      <c r="AG171" s="40">
        <f t="shared" si="49"/>
        <v>0</v>
      </c>
      <c r="AH171" s="40"/>
      <c r="AI171" s="40">
        <f t="shared" si="50"/>
        <v>0</v>
      </c>
      <c r="AJ171" s="40"/>
      <c r="AK171" s="40">
        <f t="shared" si="35"/>
        <v>0</v>
      </c>
    </row>
    <row r="172" spans="1:37" ht="15.6">
      <c r="A172" s="17" t="s">
        <v>50</v>
      </c>
      <c r="B172" s="5"/>
      <c r="C172" s="2"/>
      <c r="D172" s="310"/>
      <c r="E172" s="3">
        <f t="shared" si="51"/>
        <v>0</v>
      </c>
      <c r="F172" s="40"/>
      <c r="G172" s="40">
        <f t="shared" si="36"/>
        <v>0</v>
      </c>
      <c r="H172" s="40"/>
      <c r="I172" s="40">
        <f t="shared" si="37"/>
        <v>0</v>
      </c>
      <c r="J172" s="40"/>
      <c r="K172" s="40">
        <f t="shared" si="38"/>
        <v>0</v>
      </c>
      <c r="L172" s="40"/>
      <c r="M172" s="40">
        <f t="shared" si="39"/>
        <v>0</v>
      </c>
      <c r="N172" s="40"/>
      <c r="O172" s="40">
        <f t="shared" si="40"/>
        <v>0</v>
      </c>
      <c r="P172" s="40"/>
      <c r="Q172" s="40">
        <f t="shared" si="41"/>
        <v>0</v>
      </c>
      <c r="R172" s="40"/>
      <c r="S172" s="40">
        <f t="shared" si="42"/>
        <v>0</v>
      </c>
      <c r="T172" s="40"/>
      <c r="U172" s="40">
        <f t="shared" si="43"/>
        <v>0</v>
      </c>
      <c r="V172" s="40"/>
      <c r="W172" s="40">
        <f t="shared" si="44"/>
        <v>0</v>
      </c>
      <c r="X172" s="40"/>
      <c r="Y172" s="40">
        <f t="shared" si="45"/>
        <v>0</v>
      </c>
      <c r="Z172" s="40"/>
      <c r="AA172" s="40">
        <f t="shared" si="46"/>
        <v>0</v>
      </c>
      <c r="AB172" s="40"/>
      <c r="AC172" s="40">
        <f t="shared" si="47"/>
        <v>0</v>
      </c>
      <c r="AD172" s="40"/>
      <c r="AE172" s="40">
        <f t="shared" si="48"/>
        <v>0</v>
      </c>
      <c r="AF172" s="40"/>
      <c r="AG172" s="40">
        <f t="shared" si="49"/>
        <v>0</v>
      </c>
      <c r="AH172" s="40"/>
      <c r="AI172" s="40">
        <f t="shared" si="50"/>
        <v>0</v>
      </c>
      <c r="AJ172" s="40"/>
      <c r="AK172" s="40">
        <f t="shared" si="35"/>
        <v>0</v>
      </c>
    </row>
    <row r="173" spans="1:37" ht="15.6">
      <c r="A173" s="17" t="s">
        <v>51</v>
      </c>
      <c r="B173" s="4"/>
      <c r="C173" s="2"/>
      <c r="D173" s="310"/>
      <c r="E173" s="3">
        <f t="shared" si="51"/>
        <v>0</v>
      </c>
      <c r="F173" s="40"/>
      <c r="G173" s="40">
        <f t="shared" si="36"/>
        <v>0</v>
      </c>
      <c r="H173" s="40"/>
      <c r="I173" s="40">
        <f t="shared" si="37"/>
        <v>0</v>
      </c>
      <c r="J173" s="40"/>
      <c r="K173" s="40">
        <f t="shared" si="38"/>
        <v>0</v>
      </c>
      <c r="L173" s="40"/>
      <c r="M173" s="40">
        <f t="shared" si="39"/>
        <v>0</v>
      </c>
      <c r="N173" s="40"/>
      <c r="O173" s="40">
        <f t="shared" si="40"/>
        <v>0</v>
      </c>
      <c r="P173" s="40"/>
      <c r="Q173" s="40">
        <f t="shared" si="41"/>
        <v>0</v>
      </c>
      <c r="R173" s="40"/>
      <c r="S173" s="40">
        <f t="shared" si="42"/>
        <v>0</v>
      </c>
      <c r="T173" s="40"/>
      <c r="U173" s="40">
        <f t="shared" si="43"/>
        <v>0</v>
      </c>
      <c r="V173" s="40"/>
      <c r="W173" s="40">
        <f t="shared" si="44"/>
        <v>0</v>
      </c>
      <c r="X173" s="40"/>
      <c r="Y173" s="40">
        <f t="shared" si="45"/>
        <v>0</v>
      </c>
      <c r="Z173" s="40"/>
      <c r="AA173" s="40">
        <f t="shared" si="46"/>
        <v>0</v>
      </c>
      <c r="AB173" s="40"/>
      <c r="AC173" s="40">
        <f t="shared" si="47"/>
        <v>0</v>
      </c>
      <c r="AD173" s="40"/>
      <c r="AE173" s="40">
        <f t="shared" si="48"/>
        <v>0</v>
      </c>
      <c r="AF173" s="40"/>
      <c r="AG173" s="40">
        <f t="shared" si="49"/>
        <v>0</v>
      </c>
      <c r="AH173" s="40"/>
      <c r="AI173" s="40">
        <f t="shared" si="50"/>
        <v>0</v>
      </c>
      <c r="AJ173" s="40"/>
      <c r="AK173" s="40">
        <f t="shared" si="35"/>
        <v>0</v>
      </c>
    </row>
    <row r="174" spans="1:37" ht="15.6">
      <c r="A174" s="26" t="s">
        <v>104</v>
      </c>
      <c r="B174" s="4"/>
      <c r="C174" s="7"/>
      <c r="D174" s="310"/>
      <c r="E174" s="3">
        <f t="shared" si="51"/>
        <v>0</v>
      </c>
      <c r="F174" s="40"/>
      <c r="G174" s="40">
        <f t="shared" si="36"/>
        <v>0</v>
      </c>
      <c r="H174" s="40"/>
      <c r="I174" s="40">
        <f t="shared" si="37"/>
        <v>0</v>
      </c>
      <c r="J174" s="40"/>
      <c r="K174" s="40">
        <f t="shared" si="38"/>
        <v>0</v>
      </c>
      <c r="L174" s="40"/>
      <c r="M174" s="40">
        <f t="shared" si="39"/>
        <v>0</v>
      </c>
      <c r="N174" s="40"/>
      <c r="O174" s="40">
        <f t="shared" si="40"/>
        <v>0</v>
      </c>
      <c r="P174" s="40"/>
      <c r="Q174" s="40">
        <f t="shared" si="41"/>
        <v>0</v>
      </c>
      <c r="R174" s="40"/>
      <c r="S174" s="40">
        <f t="shared" si="42"/>
        <v>0</v>
      </c>
      <c r="T174" s="40"/>
      <c r="U174" s="40">
        <f t="shared" si="43"/>
        <v>0</v>
      </c>
      <c r="V174" s="40"/>
      <c r="W174" s="40">
        <f t="shared" si="44"/>
        <v>0</v>
      </c>
      <c r="X174" s="40"/>
      <c r="Y174" s="40">
        <f t="shared" si="45"/>
        <v>0</v>
      </c>
      <c r="Z174" s="40"/>
      <c r="AA174" s="40">
        <f t="shared" si="46"/>
        <v>0</v>
      </c>
      <c r="AB174" s="40"/>
      <c r="AC174" s="40">
        <f t="shared" si="47"/>
        <v>0</v>
      </c>
      <c r="AD174" s="40"/>
      <c r="AE174" s="40">
        <f t="shared" si="48"/>
        <v>0</v>
      </c>
      <c r="AF174" s="40"/>
      <c r="AG174" s="40">
        <f t="shared" si="49"/>
        <v>0</v>
      </c>
      <c r="AH174" s="40"/>
      <c r="AI174" s="40">
        <f t="shared" si="50"/>
        <v>0</v>
      </c>
      <c r="AJ174" s="40"/>
      <c r="AK174" s="40">
        <f t="shared" si="35"/>
        <v>0</v>
      </c>
    </row>
    <row r="175" spans="1:37" ht="15.6">
      <c r="A175" s="35" t="s">
        <v>52</v>
      </c>
      <c r="B175" s="4"/>
      <c r="C175" s="2"/>
      <c r="D175" s="310"/>
      <c r="E175" s="3">
        <f t="shared" si="51"/>
        <v>0</v>
      </c>
      <c r="F175" s="40"/>
      <c r="G175" s="40">
        <f t="shared" si="36"/>
        <v>0</v>
      </c>
      <c r="H175" s="40"/>
      <c r="I175" s="40">
        <f t="shared" si="37"/>
        <v>0</v>
      </c>
      <c r="J175" s="40"/>
      <c r="K175" s="40">
        <f t="shared" si="38"/>
        <v>0</v>
      </c>
      <c r="L175" s="40"/>
      <c r="M175" s="40">
        <f t="shared" si="39"/>
        <v>0</v>
      </c>
      <c r="N175" s="40"/>
      <c r="O175" s="40">
        <f t="shared" si="40"/>
        <v>0</v>
      </c>
      <c r="P175" s="40"/>
      <c r="Q175" s="40">
        <f t="shared" si="41"/>
        <v>0</v>
      </c>
      <c r="R175" s="40"/>
      <c r="S175" s="40">
        <f t="shared" si="42"/>
        <v>0</v>
      </c>
      <c r="T175" s="40"/>
      <c r="U175" s="40">
        <f t="shared" si="43"/>
        <v>0</v>
      </c>
      <c r="V175" s="40"/>
      <c r="W175" s="40">
        <f t="shared" si="44"/>
        <v>0</v>
      </c>
      <c r="X175" s="40"/>
      <c r="Y175" s="40">
        <f t="shared" si="45"/>
        <v>0</v>
      </c>
      <c r="Z175" s="40"/>
      <c r="AA175" s="40">
        <f t="shared" si="46"/>
        <v>0</v>
      </c>
      <c r="AB175" s="40"/>
      <c r="AC175" s="40">
        <f t="shared" si="47"/>
        <v>0</v>
      </c>
      <c r="AD175" s="40"/>
      <c r="AE175" s="40">
        <f t="shared" si="48"/>
        <v>0</v>
      </c>
      <c r="AF175" s="40"/>
      <c r="AG175" s="40">
        <f t="shared" si="49"/>
        <v>0</v>
      </c>
      <c r="AH175" s="40"/>
      <c r="AI175" s="40">
        <f t="shared" si="50"/>
        <v>0</v>
      </c>
      <c r="AJ175" s="40"/>
      <c r="AK175" s="40">
        <f t="shared" si="35"/>
        <v>0</v>
      </c>
    </row>
    <row r="176" spans="1:37" ht="15.6">
      <c r="A176" s="35" t="s">
        <v>53</v>
      </c>
      <c r="B176" s="5"/>
      <c r="C176" s="2"/>
      <c r="D176" s="310"/>
      <c r="E176" s="3">
        <f t="shared" si="51"/>
        <v>0</v>
      </c>
      <c r="F176" s="40"/>
      <c r="G176" s="40">
        <f t="shared" si="36"/>
        <v>0</v>
      </c>
      <c r="H176" s="40"/>
      <c r="I176" s="40">
        <f t="shared" si="37"/>
        <v>0</v>
      </c>
      <c r="J176" s="40"/>
      <c r="K176" s="40">
        <f t="shared" si="38"/>
        <v>0</v>
      </c>
      <c r="L176" s="40"/>
      <c r="M176" s="40">
        <f t="shared" si="39"/>
        <v>0</v>
      </c>
      <c r="N176" s="40"/>
      <c r="O176" s="40">
        <f t="shared" si="40"/>
        <v>0</v>
      </c>
      <c r="P176" s="40"/>
      <c r="Q176" s="40">
        <f t="shared" si="41"/>
        <v>0</v>
      </c>
      <c r="R176" s="40"/>
      <c r="S176" s="40">
        <f t="shared" si="42"/>
        <v>0</v>
      </c>
      <c r="T176" s="40"/>
      <c r="U176" s="40">
        <f t="shared" si="43"/>
        <v>0</v>
      </c>
      <c r="V176" s="40"/>
      <c r="W176" s="40">
        <f t="shared" si="44"/>
        <v>0</v>
      </c>
      <c r="X176" s="40"/>
      <c r="Y176" s="40">
        <f t="shared" si="45"/>
        <v>0</v>
      </c>
      <c r="Z176" s="40"/>
      <c r="AA176" s="40">
        <f t="shared" si="46"/>
        <v>0</v>
      </c>
      <c r="AB176" s="40"/>
      <c r="AC176" s="40">
        <f t="shared" si="47"/>
        <v>0</v>
      </c>
      <c r="AD176" s="40"/>
      <c r="AE176" s="40">
        <f t="shared" si="48"/>
        <v>0</v>
      </c>
      <c r="AF176" s="40"/>
      <c r="AG176" s="40">
        <f t="shared" si="49"/>
        <v>0</v>
      </c>
      <c r="AH176" s="40"/>
      <c r="AI176" s="40">
        <f t="shared" si="50"/>
        <v>0</v>
      </c>
      <c r="AJ176" s="40"/>
      <c r="AK176" s="40">
        <f t="shared" si="35"/>
        <v>0</v>
      </c>
    </row>
    <row r="177" spans="1:37" ht="15.6">
      <c r="A177" s="26" t="s">
        <v>96</v>
      </c>
      <c r="B177" s="12"/>
      <c r="C177" s="14"/>
      <c r="D177" s="311"/>
      <c r="E177" s="3">
        <f t="shared" si="51"/>
        <v>0</v>
      </c>
      <c r="F177" s="40"/>
      <c r="G177" s="40">
        <f t="shared" si="36"/>
        <v>0</v>
      </c>
      <c r="H177" s="40"/>
      <c r="I177" s="40">
        <f t="shared" si="37"/>
        <v>0</v>
      </c>
      <c r="J177" s="40"/>
      <c r="K177" s="40">
        <f t="shared" si="38"/>
        <v>0</v>
      </c>
      <c r="L177" s="40"/>
      <c r="M177" s="40">
        <f t="shared" si="39"/>
        <v>0</v>
      </c>
      <c r="N177" s="40"/>
      <c r="O177" s="40">
        <f t="shared" si="40"/>
        <v>0</v>
      </c>
      <c r="P177" s="40"/>
      <c r="Q177" s="40">
        <f t="shared" si="41"/>
        <v>0</v>
      </c>
      <c r="R177" s="40"/>
      <c r="S177" s="40">
        <f t="shared" si="42"/>
        <v>0</v>
      </c>
      <c r="T177" s="40"/>
      <c r="U177" s="40">
        <f t="shared" si="43"/>
        <v>0</v>
      </c>
      <c r="V177" s="40"/>
      <c r="W177" s="40">
        <f t="shared" si="44"/>
        <v>0</v>
      </c>
      <c r="X177" s="40"/>
      <c r="Y177" s="40">
        <f t="shared" si="45"/>
        <v>0</v>
      </c>
      <c r="Z177" s="40"/>
      <c r="AA177" s="40">
        <f t="shared" si="46"/>
        <v>0</v>
      </c>
      <c r="AB177" s="40"/>
      <c r="AC177" s="40">
        <f t="shared" si="47"/>
        <v>0</v>
      </c>
      <c r="AD177" s="40"/>
      <c r="AE177" s="40">
        <f t="shared" si="48"/>
        <v>0</v>
      </c>
      <c r="AF177" s="40"/>
      <c r="AG177" s="40">
        <f t="shared" si="49"/>
        <v>0</v>
      </c>
      <c r="AH177" s="40"/>
      <c r="AI177" s="40">
        <f t="shared" si="50"/>
        <v>0</v>
      </c>
      <c r="AJ177" s="40"/>
      <c r="AK177" s="40">
        <f t="shared" si="35"/>
        <v>0</v>
      </c>
    </row>
    <row r="178" spans="1:37" ht="15.6">
      <c r="A178" s="26" t="s">
        <v>402</v>
      </c>
      <c r="B178" s="5"/>
      <c r="C178" s="2"/>
      <c r="D178" s="310"/>
      <c r="E178" s="3">
        <f t="shared" si="51"/>
        <v>0</v>
      </c>
      <c r="F178" s="40"/>
      <c r="G178" s="40">
        <f t="shared" si="36"/>
        <v>0</v>
      </c>
      <c r="H178" s="40"/>
      <c r="I178" s="40">
        <f t="shared" si="37"/>
        <v>0</v>
      </c>
      <c r="J178" s="40"/>
      <c r="K178" s="40">
        <f t="shared" si="38"/>
        <v>0</v>
      </c>
      <c r="L178" s="40"/>
      <c r="M178" s="40">
        <f t="shared" si="39"/>
        <v>0</v>
      </c>
      <c r="N178" s="40"/>
      <c r="O178" s="40">
        <f t="shared" si="40"/>
        <v>0</v>
      </c>
      <c r="P178" s="40"/>
      <c r="Q178" s="40">
        <f t="shared" si="41"/>
        <v>0</v>
      </c>
      <c r="R178" s="40"/>
      <c r="S178" s="40">
        <f t="shared" si="42"/>
        <v>0</v>
      </c>
      <c r="T178" s="40"/>
      <c r="U178" s="40">
        <f t="shared" si="43"/>
        <v>0</v>
      </c>
      <c r="V178" s="40"/>
      <c r="W178" s="40">
        <f t="shared" si="44"/>
        <v>0</v>
      </c>
      <c r="X178" s="40"/>
      <c r="Y178" s="40">
        <f t="shared" si="45"/>
        <v>0</v>
      </c>
      <c r="Z178" s="40"/>
      <c r="AA178" s="40">
        <f t="shared" si="46"/>
        <v>0</v>
      </c>
      <c r="AB178" s="40"/>
      <c r="AC178" s="40">
        <f t="shared" si="47"/>
        <v>0</v>
      </c>
      <c r="AD178" s="40"/>
      <c r="AE178" s="40">
        <f t="shared" si="48"/>
        <v>0</v>
      </c>
      <c r="AF178" s="40"/>
      <c r="AG178" s="40">
        <f t="shared" si="49"/>
        <v>0</v>
      </c>
      <c r="AH178" s="40"/>
      <c r="AI178" s="40">
        <f t="shared" si="50"/>
        <v>0</v>
      </c>
      <c r="AJ178" s="40"/>
      <c r="AK178" s="40">
        <f t="shared" si="35"/>
        <v>0</v>
      </c>
    </row>
    <row r="179" spans="1:37" ht="15.6">
      <c r="A179" s="26" t="s">
        <v>54</v>
      </c>
      <c r="B179" s="15"/>
      <c r="C179" s="22"/>
      <c r="D179" s="310"/>
      <c r="E179" s="3">
        <f t="shared" si="51"/>
        <v>0</v>
      </c>
      <c r="F179" s="40"/>
      <c r="G179" s="40">
        <f t="shared" si="36"/>
        <v>0</v>
      </c>
      <c r="H179" s="40"/>
      <c r="I179" s="40">
        <f t="shared" si="37"/>
        <v>0</v>
      </c>
      <c r="J179" s="40"/>
      <c r="K179" s="40">
        <f t="shared" si="38"/>
        <v>0</v>
      </c>
      <c r="L179" s="40"/>
      <c r="M179" s="40">
        <f t="shared" si="39"/>
        <v>0</v>
      </c>
      <c r="N179" s="40"/>
      <c r="O179" s="40">
        <f t="shared" si="40"/>
        <v>0</v>
      </c>
      <c r="P179" s="40"/>
      <c r="Q179" s="40">
        <f t="shared" si="41"/>
        <v>0</v>
      </c>
      <c r="R179" s="40"/>
      <c r="S179" s="40">
        <f t="shared" si="42"/>
        <v>0</v>
      </c>
      <c r="T179" s="40"/>
      <c r="U179" s="40">
        <f t="shared" si="43"/>
        <v>0</v>
      </c>
      <c r="V179" s="40"/>
      <c r="W179" s="40">
        <f t="shared" si="44"/>
        <v>0</v>
      </c>
      <c r="X179" s="40"/>
      <c r="Y179" s="40">
        <f t="shared" si="45"/>
        <v>0</v>
      </c>
      <c r="Z179" s="40"/>
      <c r="AA179" s="40">
        <f t="shared" si="46"/>
        <v>0</v>
      </c>
      <c r="AB179" s="40"/>
      <c r="AC179" s="40">
        <f t="shared" si="47"/>
        <v>0</v>
      </c>
      <c r="AD179" s="40"/>
      <c r="AE179" s="40">
        <f t="shared" si="48"/>
        <v>0</v>
      </c>
      <c r="AF179" s="40"/>
      <c r="AG179" s="40">
        <f t="shared" si="49"/>
        <v>0</v>
      </c>
      <c r="AH179" s="40"/>
      <c r="AI179" s="40">
        <f t="shared" si="50"/>
        <v>0</v>
      </c>
      <c r="AJ179" s="40"/>
      <c r="AK179" s="40">
        <f t="shared" si="35"/>
        <v>0</v>
      </c>
    </row>
    <row r="180" spans="1:37" ht="15.6">
      <c r="A180" s="26" t="s">
        <v>406</v>
      </c>
      <c r="B180" s="15"/>
      <c r="C180" s="22"/>
      <c r="D180" s="310"/>
      <c r="E180" s="3">
        <f t="shared" si="51"/>
        <v>0</v>
      </c>
      <c r="F180" s="40"/>
      <c r="G180" s="40">
        <f t="shared" si="36"/>
        <v>0</v>
      </c>
      <c r="H180" s="40"/>
      <c r="I180" s="40">
        <f t="shared" si="37"/>
        <v>0</v>
      </c>
      <c r="J180" s="40"/>
      <c r="K180" s="40">
        <f t="shared" si="38"/>
        <v>0</v>
      </c>
      <c r="L180" s="40"/>
      <c r="M180" s="40">
        <f t="shared" si="39"/>
        <v>0</v>
      </c>
      <c r="N180" s="40"/>
      <c r="O180" s="40">
        <f t="shared" si="40"/>
        <v>0</v>
      </c>
      <c r="P180" s="40"/>
      <c r="Q180" s="40">
        <f t="shared" si="41"/>
        <v>0</v>
      </c>
      <c r="R180" s="40"/>
      <c r="S180" s="40">
        <f t="shared" si="42"/>
        <v>0</v>
      </c>
      <c r="T180" s="40"/>
      <c r="U180" s="40">
        <f t="shared" si="43"/>
        <v>0</v>
      </c>
      <c r="V180" s="40"/>
      <c r="W180" s="40">
        <f t="shared" si="44"/>
        <v>0</v>
      </c>
      <c r="X180" s="40"/>
      <c r="Y180" s="40">
        <f t="shared" si="45"/>
        <v>0</v>
      </c>
      <c r="Z180" s="40"/>
      <c r="AA180" s="40">
        <f t="shared" si="46"/>
        <v>0</v>
      </c>
      <c r="AB180" s="40"/>
      <c r="AC180" s="40">
        <f t="shared" si="47"/>
        <v>0</v>
      </c>
      <c r="AD180" s="40"/>
      <c r="AE180" s="40">
        <f t="shared" si="48"/>
        <v>0</v>
      </c>
      <c r="AF180" s="40"/>
      <c r="AG180" s="40">
        <f t="shared" si="49"/>
        <v>0</v>
      </c>
      <c r="AH180" s="40"/>
      <c r="AI180" s="40">
        <f t="shared" si="50"/>
        <v>0</v>
      </c>
      <c r="AJ180" s="40"/>
      <c r="AK180" s="40">
        <f t="shared" si="35"/>
        <v>0</v>
      </c>
    </row>
    <row r="181" spans="1:37" ht="15.6">
      <c r="A181" s="26" t="s">
        <v>408</v>
      </c>
      <c r="B181" s="15"/>
      <c r="C181" s="22"/>
      <c r="D181" s="310"/>
      <c r="E181" s="3">
        <f t="shared" si="51"/>
        <v>0</v>
      </c>
      <c r="F181" s="40"/>
      <c r="G181" s="40">
        <f t="shared" si="36"/>
        <v>0</v>
      </c>
      <c r="H181" s="40"/>
      <c r="I181" s="40">
        <f t="shared" si="37"/>
        <v>0</v>
      </c>
      <c r="J181" s="40"/>
      <c r="K181" s="40">
        <f t="shared" si="38"/>
        <v>0</v>
      </c>
      <c r="L181" s="40"/>
      <c r="M181" s="40">
        <f t="shared" si="39"/>
        <v>0</v>
      </c>
      <c r="N181" s="40"/>
      <c r="O181" s="40">
        <f t="shared" si="40"/>
        <v>0</v>
      </c>
      <c r="P181" s="40"/>
      <c r="Q181" s="40">
        <f t="shared" si="41"/>
        <v>0</v>
      </c>
      <c r="R181" s="40"/>
      <c r="S181" s="40">
        <f t="shared" si="42"/>
        <v>0</v>
      </c>
      <c r="T181" s="40"/>
      <c r="U181" s="40">
        <f t="shared" si="43"/>
        <v>0</v>
      </c>
      <c r="V181" s="40"/>
      <c r="W181" s="40">
        <f t="shared" si="44"/>
        <v>0</v>
      </c>
      <c r="X181" s="40"/>
      <c r="Y181" s="40">
        <f t="shared" si="45"/>
        <v>0</v>
      </c>
      <c r="Z181" s="40"/>
      <c r="AA181" s="40">
        <f t="shared" si="46"/>
        <v>0</v>
      </c>
      <c r="AB181" s="40"/>
      <c r="AC181" s="40">
        <f t="shared" si="47"/>
        <v>0</v>
      </c>
      <c r="AD181" s="40"/>
      <c r="AE181" s="40">
        <f t="shared" si="48"/>
        <v>0</v>
      </c>
      <c r="AF181" s="40"/>
      <c r="AG181" s="40">
        <f t="shared" si="49"/>
        <v>0</v>
      </c>
      <c r="AH181" s="40"/>
      <c r="AI181" s="40">
        <f t="shared" si="50"/>
        <v>0</v>
      </c>
      <c r="AJ181" s="40"/>
      <c r="AK181" s="40">
        <f t="shared" si="35"/>
        <v>0</v>
      </c>
    </row>
    <row r="182" spans="1:37" ht="15.6">
      <c r="A182" s="17" t="s">
        <v>411</v>
      </c>
      <c r="B182" s="12"/>
      <c r="C182" s="14"/>
      <c r="D182" s="310"/>
      <c r="E182" s="3">
        <f t="shared" si="51"/>
        <v>0</v>
      </c>
      <c r="F182" s="40"/>
      <c r="G182" s="40">
        <f t="shared" si="36"/>
        <v>0</v>
      </c>
      <c r="H182" s="40"/>
      <c r="I182" s="40">
        <f t="shared" si="37"/>
        <v>0</v>
      </c>
      <c r="J182" s="40"/>
      <c r="K182" s="40">
        <f t="shared" si="38"/>
        <v>0</v>
      </c>
      <c r="L182" s="40"/>
      <c r="M182" s="40">
        <f t="shared" si="39"/>
        <v>0</v>
      </c>
      <c r="N182" s="40"/>
      <c r="O182" s="40">
        <f t="shared" si="40"/>
        <v>0</v>
      </c>
      <c r="P182" s="40"/>
      <c r="Q182" s="40">
        <f t="shared" si="41"/>
        <v>0</v>
      </c>
      <c r="R182" s="40"/>
      <c r="S182" s="40">
        <f t="shared" si="42"/>
        <v>0</v>
      </c>
      <c r="T182" s="40"/>
      <c r="U182" s="40">
        <f t="shared" si="43"/>
        <v>0</v>
      </c>
      <c r="V182" s="40"/>
      <c r="W182" s="40">
        <f t="shared" si="44"/>
        <v>0</v>
      </c>
      <c r="X182" s="40"/>
      <c r="Y182" s="40">
        <f t="shared" si="45"/>
        <v>0</v>
      </c>
      <c r="Z182" s="40"/>
      <c r="AA182" s="40">
        <f t="shared" si="46"/>
        <v>0</v>
      </c>
      <c r="AB182" s="40"/>
      <c r="AC182" s="40">
        <f t="shared" si="47"/>
        <v>0</v>
      </c>
      <c r="AD182" s="40"/>
      <c r="AE182" s="40">
        <f t="shared" si="48"/>
        <v>0</v>
      </c>
      <c r="AF182" s="40"/>
      <c r="AG182" s="40">
        <f t="shared" si="49"/>
        <v>0</v>
      </c>
      <c r="AH182" s="40"/>
      <c r="AI182" s="40">
        <f t="shared" si="50"/>
        <v>0</v>
      </c>
      <c r="AJ182" s="40"/>
      <c r="AK182" s="40">
        <f t="shared" si="35"/>
        <v>0</v>
      </c>
    </row>
    <row r="183" spans="1:37" ht="15.6">
      <c r="A183" s="17" t="s">
        <v>413</v>
      </c>
      <c r="B183" s="15"/>
      <c r="C183" s="22"/>
      <c r="D183" s="310"/>
      <c r="E183" s="3">
        <f t="shared" si="51"/>
        <v>0</v>
      </c>
      <c r="F183" s="40"/>
      <c r="G183" s="40">
        <f t="shared" si="36"/>
        <v>0</v>
      </c>
      <c r="H183" s="40"/>
      <c r="I183" s="40">
        <f t="shared" si="37"/>
        <v>0</v>
      </c>
      <c r="J183" s="40"/>
      <c r="K183" s="40">
        <f t="shared" si="38"/>
        <v>0</v>
      </c>
      <c r="L183" s="40"/>
      <c r="M183" s="40">
        <f t="shared" si="39"/>
        <v>0</v>
      </c>
      <c r="N183" s="40"/>
      <c r="O183" s="40">
        <f t="shared" si="40"/>
        <v>0</v>
      </c>
      <c r="P183" s="40"/>
      <c r="Q183" s="40">
        <f t="shared" si="41"/>
        <v>0</v>
      </c>
      <c r="R183" s="40"/>
      <c r="S183" s="40">
        <f t="shared" si="42"/>
        <v>0</v>
      </c>
      <c r="T183" s="40"/>
      <c r="U183" s="40">
        <f t="shared" si="43"/>
        <v>0</v>
      </c>
      <c r="V183" s="40"/>
      <c r="W183" s="40">
        <f t="shared" si="44"/>
        <v>0</v>
      </c>
      <c r="X183" s="40"/>
      <c r="Y183" s="40">
        <f t="shared" si="45"/>
        <v>0</v>
      </c>
      <c r="Z183" s="40"/>
      <c r="AA183" s="40">
        <f t="shared" si="46"/>
        <v>0</v>
      </c>
      <c r="AB183" s="40"/>
      <c r="AC183" s="40">
        <f t="shared" si="47"/>
        <v>0</v>
      </c>
      <c r="AD183" s="40"/>
      <c r="AE183" s="40">
        <f t="shared" si="48"/>
        <v>0</v>
      </c>
      <c r="AF183" s="40"/>
      <c r="AG183" s="40">
        <f t="shared" si="49"/>
        <v>0</v>
      </c>
      <c r="AH183" s="40"/>
      <c r="AI183" s="40">
        <f t="shared" si="50"/>
        <v>0</v>
      </c>
      <c r="AJ183" s="40"/>
      <c r="AK183" s="40">
        <f t="shared" si="35"/>
        <v>0</v>
      </c>
    </row>
    <row r="184" spans="1:37" ht="15.6">
      <c r="A184" s="17" t="s">
        <v>415</v>
      </c>
      <c r="B184" s="15"/>
      <c r="C184" s="22"/>
      <c r="D184" s="310"/>
      <c r="E184" s="3">
        <f t="shared" si="51"/>
        <v>0</v>
      </c>
      <c r="F184" s="40"/>
      <c r="G184" s="40">
        <f t="shared" si="36"/>
        <v>0</v>
      </c>
      <c r="H184" s="40"/>
      <c r="I184" s="40">
        <f t="shared" si="37"/>
        <v>0</v>
      </c>
      <c r="J184" s="40"/>
      <c r="K184" s="40">
        <f t="shared" si="38"/>
        <v>0</v>
      </c>
      <c r="L184" s="40"/>
      <c r="M184" s="40">
        <f t="shared" si="39"/>
        <v>0</v>
      </c>
      <c r="N184" s="40"/>
      <c r="O184" s="40">
        <f t="shared" si="40"/>
        <v>0</v>
      </c>
      <c r="P184" s="40"/>
      <c r="Q184" s="40">
        <f t="shared" si="41"/>
        <v>0</v>
      </c>
      <c r="R184" s="40"/>
      <c r="S184" s="40">
        <f t="shared" si="42"/>
        <v>0</v>
      </c>
      <c r="T184" s="40"/>
      <c r="U184" s="40">
        <f t="shared" si="43"/>
        <v>0</v>
      </c>
      <c r="V184" s="40"/>
      <c r="W184" s="40">
        <f t="shared" si="44"/>
        <v>0</v>
      </c>
      <c r="X184" s="40"/>
      <c r="Y184" s="40">
        <f t="shared" si="45"/>
        <v>0</v>
      </c>
      <c r="Z184" s="40"/>
      <c r="AA184" s="40">
        <f t="shared" si="46"/>
        <v>0</v>
      </c>
      <c r="AB184" s="40"/>
      <c r="AC184" s="40">
        <f t="shared" si="47"/>
        <v>0</v>
      </c>
      <c r="AD184" s="40"/>
      <c r="AE184" s="40">
        <f t="shared" si="48"/>
        <v>0</v>
      </c>
      <c r="AF184" s="40"/>
      <c r="AG184" s="40">
        <f t="shared" si="49"/>
        <v>0</v>
      </c>
      <c r="AH184" s="40"/>
      <c r="AI184" s="40">
        <f t="shared" si="50"/>
        <v>0</v>
      </c>
      <c r="AJ184" s="40"/>
      <c r="AK184" s="40">
        <f t="shared" si="35"/>
        <v>0</v>
      </c>
    </row>
    <row r="185" spans="1:37" ht="15.6">
      <c r="A185" s="17" t="s">
        <v>417</v>
      </c>
      <c r="B185" s="27"/>
      <c r="C185" s="30"/>
      <c r="D185" s="312"/>
      <c r="E185" s="3">
        <f t="shared" si="51"/>
        <v>0</v>
      </c>
      <c r="F185" s="40"/>
      <c r="G185" s="40">
        <f t="shared" si="36"/>
        <v>0</v>
      </c>
      <c r="H185" s="40"/>
      <c r="I185" s="40">
        <f t="shared" si="37"/>
        <v>0</v>
      </c>
      <c r="J185" s="40"/>
      <c r="K185" s="40">
        <f t="shared" si="38"/>
        <v>0</v>
      </c>
      <c r="L185" s="40"/>
      <c r="M185" s="40">
        <f t="shared" si="39"/>
        <v>0</v>
      </c>
      <c r="N185" s="40"/>
      <c r="O185" s="40">
        <f t="shared" si="40"/>
        <v>0</v>
      </c>
      <c r="P185" s="40"/>
      <c r="Q185" s="40">
        <f t="shared" si="41"/>
        <v>0</v>
      </c>
      <c r="R185" s="40"/>
      <c r="S185" s="40">
        <f t="shared" si="42"/>
        <v>0</v>
      </c>
      <c r="T185" s="40"/>
      <c r="U185" s="40">
        <f t="shared" si="43"/>
        <v>0</v>
      </c>
      <c r="V185" s="40"/>
      <c r="W185" s="40">
        <f t="shared" si="44"/>
        <v>0</v>
      </c>
      <c r="X185" s="40"/>
      <c r="Y185" s="40">
        <f t="shared" si="45"/>
        <v>0</v>
      </c>
      <c r="Z185" s="40"/>
      <c r="AA185" s="40">
        <f t="shared" si="46"/>
        <v>0</v>
      </c>
      <c r="AB185" s="40"/>
      <c r="AC185" s="40">
        <f t="shared" si="47"/>
        <v>0</v>
      </c>
      <c r="AD185" s="40"/>
      <c r="AE185" s="40">
        <f t="shared" si="48"/>
        <v>0</v>
      </c>
      <c r="AF185" s="40"/>
      <c r="AG185" s="40">
        <f t="shared" si="49"/>
        <v>0</v>
      </c>
      <c r="AH185" s="40"/>
      <c r="AI185" s="40">
        <f t="shared" si="50"/>
        <v>0</v>
      </c>
      <c r="AJ185" s="40"/>
      <c r="AK185" s="40">
        <f t="shared" si="35"/>
        <v>0</v>
      </c>
    </row>
    <row r="186" spans="1:37" ht="15.6">
      <c r="A186" s="31" t="s">
        <v>418</v>
      </c>
      <c r="B186" s="15"/>
      <c r="C186" s="22"/>
      <c r="D186" s="310"/>
      <c r="E186" s="3">
        <f t="shared" si="51"/>
        <v>0</v>
      </c>
      <c r="F186" s="40"/>
      <c r="G186" s="40">
        <f t="shared" si="36"/>
        <v>0</v>
      </c>
      <c r="H186" s="40"/>
      <c r="I186" s="40">
        <f t="shared" si="37"/>
        <v>0</v>
      </c>
      <c r="J186" s="40"/>
      <c r="K186" s="40">
        <f t="shared" si="38"/>
        <v>0</v>
      </c>
      <c r="L186" s="40"/>
      <c r="M186" s="40">
        <f t="shared" si="39"/>
        <v>0</v>
      </c>
      <c r="N186" s="40"/>
      <c r="O186" s="40">
        <f t="shared" si="40"/>
        <v>0</v>
      </c>
      <c r="P186" s="40"/>
      <c r="Q186" s="40">
        <f t="shared" si="41"/>
        <v>0</v>
      </c>
      <c r="R186" s="40"/>
      <c r="S186" s="40">
        <f t="shared" si="42"/>
        <v>0</v>
      </c>
      <c r="T186" s="40"/>
      <c r="U186" s="40">
        <f t="shared" si="43"/>
        <v>0</v>
      </c>
      <c r="V186" s="40"/>
      <c r="W186" s="40">
        <f t="shared" si="44"/>
        <v>0</v>
      </c>
      <c r="X186" s="40"/>
      <c r="Y186" s="40">
        <f t="shared" si="45"/>
        <v>0</v>
      </c>
      <c r="Z186" s="40"/>
      <c r="AA186" s="40">
        <f t="shared" si="46"/>
        <v>0</v>
      </c>
      <c r="AB186" s="40"/>
      <c r="AC186" s="40">
        <f t="shared" si="47"/>
        <v>0</v>
      </c>
      <c r="AD186" s="40"/>
      <c r="AE186" s="40">
        <f t="shared" si="48"/>
        <v>0</v>
      </c>
      <c r="AF186" s="40"/>
      <c r="AG186" s="40">
        <f t="shared" si="49"/>
        <v>0</v>
      </c>
      <c r="AH186" s="40"/>
      <c r="AI186" s="40">
        <f t="shared" si="50"/>
        <v>0</v>
      </c>
      <c r="AJ186" s="40"/>
      <c r="AK186" s="40">
        <f t="shared" si="35"/>
        <v>0</v>
      </c>
    </row>
    <row r="187" spans="1:37" ht="15.6">
      <c r="A187" s="17" t="s">
        <v>421</v>
      </c>
      <c r="B187" s="15"/>
      <c r="C187" s="22"/>
      <c r="D187" s="310"/>
      <c r="E187" s="3">
        <f t="shared" si="51"/>
        <v>0</v>
      </c>
      <c r="F187" s="40"/>
      <c r="G187" s="40">
        <f t="shared" si="36"/>
        <v>0</v>
      </c>
      <c r="H187" s="40"/>
      <c r="I187" s="40">
        <f t="shared" si="37"/>
        <v>0</v>
      </c>
      <c r="J187" s="40"/>
      <c r="K187" s="40">
        <f t="shared" si="38"/>
        <v>0</v>
      </c>
      <c r="L187" s="40"/>
      <c r="M187" s="40">
        <f t="shared" si="39"/>
        <v>0</v>
      </c>
      <c r="N187" s="40"/>
      <c r="O187" s="40">
        <f t="shared" si="40"/>
        <v>0</v>
      </c>
      <c r="P187" s="40"/>
      <c r="Q187" s="40">
        <f t="shared" si="41"/>
        <v>0</v>
      </c>
      <c r="R187" s="40"/>
      <c r="S187" s="40">
        <f t="shared" si="42"/>
        <v>0</v>
      </c>
      <c r="T187" s="40"/>
      <c r="U187" s="40">
        <f t="shared" si="43"/>
        <v>0</v>
      </c>
      <c r="V187" s="40"/>
      <c r="W187" s="40">
        <f t="shared" si="44"/>
        <v>0</v>
      </c>
      <c r="X187" s="40"/>
      <c r="Y187" s="40">
        <f t="shared" si="45"/>
        <v>0</v>
      </c>
      <c r="Z187" s="40"/>
      <c r="AA187" s="40">
        <f t="shared" si="46"/>
        <v>0</v>
      </c>
      <c r="AB187" s="40"/>
      <c r="AC187" s="40">
        <f t="shared" si="47"/>
        <v>0</v>
      </c>
      <c r="AD187" s="40"/>
      <c r="AE187" s="40">
        <f t="shared" si="48"/>
        <v>0</v>
      </c>
      <c r="AF187" s="40"/>
      <c r="AG187" s="40">
        <f t="shared" si="49"/>
        <v>0</v>
      </c>
      <c r="AH187" s="40"/>
      <c r="AI187" s="40">
        <f t="shared" si="50"/>
        <v>0</v>
      </c>
      <c r="AJ187" s="40"/>
      <c r="AK187" s="40">
        <f t="shared" si="35"/>
        <v>0</v>
      </c>
    </row>
    <row r="188" spans="1:37" ht="15.6">
      <c r="A188" s="17" t="s">
        <v>423</v>
      </c>
      <c r="B188" s="15"/>
      <c r="C188" s="22"/>
      <c r="D188" s="310"/>
      <c r="E188" s="3">
        <f t="shared" si="51"/>
        <v>0</v>
      </c>
      <c r="F188" s="40"/>
      <c r="G188" s="40">
        <f t="shared" si="36"/>
        <v>0</v>
      </c>
      <c r="H188" s="40"/>
      <c r="I188" s="40">
        <f t="shared" si="37"/>
        <v>0</v>
      </c>
      <c r="J188" s="40"/>
      <c r="K188" s="40">
        <f t="shared" si="38"/>
        <v>0</v>
      </c>
      <c r="L188" s="40"/>
      <c r="M188" s="40">
        <f t="shared" si="39"/>
        <v>0</v>
      </c>
      <c r="N188" s="40"/>
      <c r="O188" s="40">
        <f t="shared" si="40"/>
        <v>0</v>
      </c>
      <c r="P188" s="40"/>
      <c r="Q188" s="40">
        <f t="shared" si="41"/>
        <v>0</v>
      </c>
      <c r="R188" s="40"/>
      <c r="S188" s="40">
        <f t="shared" si="42"/>
        <v>0</v>
      </c>
      <c r="T188" s="40"/>
      <c r="U188" s="40">
        <f t="shared" si="43"/>
        <v>0</v>
      </c>
      <c r="V188" s="40"/>
      <c r="W188" s="40">
        <f t="shared" si="44"/>
        <v>0</v>
      </c>
      <c r="X188" s="40"/>
      <c r="Y188" s="40">
        <f t="shared" si="45"/>
        <v>0</v>
      </c>
      <c r="Z188" s="40"/>
      <c r="AA188" s="40">
        <f t="shared" si="46"/>
        <v>0</v>
      </c>
      <c r="AB188" s="40"/>
      <c r="AC188" s="40">
        <f t="shared" si="47"/>
        <v>0</v>
      </c>
      <c r="AD188" s="40"/>
      <c r="AE188" s="40">
        <f t="shared" si="48"/>
        <v>0</v>
      </c>
      <c r="AF188" s="40"/>
      <c r="AG188" s="40">
        <f t="shared" si="49"/>
        <v>0</v>
      </c>
      <c r="AH188" s="40"/>
      <c r="AI188" s="40">
        <f t="shared" si="50"/>
        <v>0</v>
      </c>
      <c r="AJ188" s="40"/>
      <c r="AK188" s="40">
        <f t="shared" si="35"/>
        <v>0</v>
      </c>
    </row>
    <row r="189" spans="1:37" ht="15.6">
      <c r="A189" s="25" t="s">
        <v>426</v>
      </c>
      <c r="B189" s="15"/>
      <c r="C189" s="22"/>
      <c r="D189" s="310"/>
      <c r="E189" s="3">
        <f t="shared" si="51"/>
        <v>0</v>
      </c>
      <c r="F189" s="40"/>
      <c r="G189" s="40">
        <f t="shared" si="36"/>
        <v>0</v>
      </c>
      <c r="H189" s="40"/>
      <c r="I189" s="40">
        <f t="shared" si="37"/>
        <v>0</v>
      </c>
      <c r="J189" s="40"/>
      <c r="K189" s="40">
        <f t="shared" si="38"/>
        <v>0</v>
      </c>
      <c r="L189" s="40"/>
      <c r="M189" s="40">
        <f t="shared" si="39"/>
        <v>0</v>
      </c>
      <c r="N189" s="40"/>
      <c r="O189" s="40">
        <f t="shared" si="40"/>
        <v>0</v>
      </c>
      <c r="P189" s="40"/>
      <c r="Q189" s="40">
        <f t="shared" si="41"/>
        <v>0</v>
      </c>
      <c r="R189" s="40"/>
      <c r="S189" s="40">
        <f t="shared" si="42"/>
        <v>0</v>
      </c>
      <c r="T189" s="40"/>
      <c r="U189" s="40">
        <f t="shared" si="43"/>
        <v>0</v>
      </c>
      <c r="V189" s="40"/>
      <c r="W189" s="40">
        <f t="shared" si="44"/>
        <v>0</v>
      </c>
      <c r="X189" s="40"/>
      <c r="Y189" s="40">
        <f t="shared" si="45"/>
        <v>0</v>
      </c>
      <c r="Z189" s="40"/>
      <c r="AA189" s="40">
        <f t="shared" si="46"/>
        <v>0</v>
      </c>
      <c r="AB189" s="40"/>
      <c r="AC189" s="40">
        <f t="shared" si="47"/>
        <v>0</v>
      </c>
      <c r="AD189" s="40"/>
      <c r="AE189" s="40">
        <f t="shared" si="48"/>
        <v>0</v>
      </c>
      <c r="AF189" s="40"/>
      <c r="AG189" s="40">
        <f t="shared" si="49"/>
        <v>0</v>
      </c>
      <c r="AH189" s="40"/>
      <c r="AI189" s="40">
        <f t="shared" si="50"/>
        <v>0</v>
      </c>
      <c r="AJ189" s="40"/>
      <c r="AK189" s="40">
        <f t="shared" si="35"/>
        <v>0</v>
      </c>
    </row>
    <row r="190" spans="1:37" ht="15.6">
      <c r="A190" s="11" t="s">
        <v>428</v>
      </c>
      <c r="B190" s="15"/>
      <c r="C190" s="22"/>
      <c r="D190" s="310"/>
      <c r="E190" s="3">
        <f t="shared" si="51"/>
        <v>0</v>
      </c>
      <c r="F190" s="40"/>
      <c r="G190" s="40">
        <f t="shared" si="36"/>
        <v>0</v>
      </c>
      <c r="H190" s="40"/>
      <c r="I190" s="40">
        <f t="shared" si="37"/>
        <v>0</v>
      </c>
      <c r="J190" s="40"/>
      <c r="K190" s="40">
        <f t="shared" si="38"/>
        <v>0</v>
      </c>
      <c r="L190" s="40"/>
      <c r="M190" s="40">
        <f t="shared" si="39"/>
        <v>0</v>
      </c>
      <c r="N190" s="40"/>
      <c r="O190" s="40">
        <f t="shared" si="40"/>
        <v>0</v>
      </c>
      <c r="P190" s="40"/>
      <c r="Q190" s="40">
        <f t="shared" si="41"/>
        <v>0</v>
      </c>
      <c r="R190" s="40"/>
      <c r="S190" s="40">
        <f t="shared" si="42"/>
        <v>0</v>
      </c>
      <c r="T190" s="40"/>
      <c r="U190" s="40">
        <f t="shared" si="43"/>
        <v>0</v>
      </c>
      <c r="V190" s="40"/>
      <c r="W190" s="40">
        <f t="shared" si="44"/>
        <v>0</v>
      </c>
      <c r="X190" s="40"/>
      <c r="Y190" s="40">
        <f t="shared" si="45"/>
        <v>0</v>
      </c>
      <c r="Z190" s="40"/>
      <c r="AA190" s="40">
        <f t="shared" si="46"/>
        <v>0</v>
      </c>
      <c r="AB190" s="40"/>
      <c r="AC190" s="40">
        <f t="shared" si="47"/>
        <v>0</v>
      </c>
      <c r="AD190" s="40"/>
      <c r="AE190" s="40">
        <f t="shared" si="48"/>
        <v>0</v>
      </c>
      <c r="AF190" s="40"/>
      <c r="AG190" s="40">
        <f t="shared" si="49"/>
        <v>0</v>
      </c>
      <c r="AH190" s="40"/>
      <c r="AI190" s="40">
        <f t="shared" si="50"/>
        <v>0</v>
      </c>
      <c r="AJ190" s="40"/>
      <c r="AK190" s="40">
        <f t="shared" si="35"/>
        <v>0</v>
      </c>
    </row>
    <row r="191" spans="1:37" ht="15.6">
      <c r="A191" s="11" t="s">
        <v>428</v>
      </c>
      <c r="B191" s="15"/>
      <c r="C191" s="22"/>
      <c r="D191" s="310"/>
      <c r="E191" s="3">
        <f t="shared" si="51"/>
        <v>0</v>
      </c>
      <c r="F191" s="40"/>
      <c r="G191" s="40">
        <f t="shared" si="36"/>
        <v>0</v>
      </c>
      <c r="H191" s="40"/>
      <c r="I191" s="40">
        <f t="shared" si="37"/>
        <v>0</v>
      </c>
      <c r="J191" s="40"/>
      <c r="K191" s="40">
        <f t="shared" si="38"/>
        <v>0</v>
      </c>
      <c r="L191" s="40"/>
      <c r="M191" s="40">
        <f t="shared" si="39"/>
        <v>0</v>
      </c>
      <c r="N191" s="40"/>
      <c r="O191" s="40">
        <f t="shared" si="40"/>
        <v>0</v>
      </c>
      <c r="P191" s="40"/>
      <c r="Q191" s="40">
        <f t="shared" si="41"/>
        <v>0</v>
      </c>
      <c r="R191" s="40"/>
      <c r="S191" s="40">
        <f t="shared" si="42"/>
        <v>0</v>
      </c>
      <c r="T191" s="40"/>
      <c r="U191" s="40">
        <f t="shared" si="43"/>
        <v>0</v>
      </c>
      <c r="V191" s="40"/>
      <c r="W191" s="40">
        <f t="shared" si="44"/>
        <v>0</v>
      </c>
      <c r="X191" s="40"/>
      <c r="Y191" s="40">
        <f t="shared" si="45"/>
        <v>0</v>
      </c>
      <c r="Z191" s="40"/>
      <c r="AA191" s="40">
        <f t="shared" si="46"/>
        <v>0</v>
      </c>
      <c r="AB191" s="40"/>
      <c r="AC191" s="40">
        <f t="shared" si="47"/>
        <v>0</v>
      </c>
      <c r="AD191" s="40"/>
      <c r="AE191" s="40">
        <f t="shared" si="48"/>
        <v>0</v>
      </c>
      <c r="AF191" s="40"/>
      <c r="AG191" s="40">
        <f t="shared" si="49"/>
        <v>0</v>
      </c>
      <c r="AH191" s="40"/>
      <c r="AI191" s="40">
        <f t="shared" si="50"/>
        <v>0</v>
      </c>
      <c r="AJ191" s="40"/>
      <c r="AK191" s="40">
        <f t="shared" si="35"/>
        <v>0</v>
      </c>
    </row>
    <row r="192" spans="1:37" ht="15.6">
      <c r="A192" s="25" t="s">
        <v>431</v>
      </c>
      <c r="B192" s="15"/>
      <c r="C192" s="22"/>
      <c r="D192" s="310"/>
      <c r="E192" s="3">
        <f t="shared" si="51"/>
        <v>0</v>
      </c>
      <c r="F192" s="40"/>
      <c r="G192" s="40">
        <f t="shared" si="36"/>
        <v>0</v>
      </c>
      <c r="H192" s="40"/>
      <c r="I192" s="40">
        <f t="shared" si="37"/>
        <v>0</v>
      </c>
      <c r="J192" s="40"/>
      <c r="K192" s="40">
        <f t="shared" si="38"/>
        <v>0</v>
      </c>
      <c r="L192" s="40"/>
      <c r="M192" s="40">
        <f t="shared" si="39"/>
        <v>0</v>
      </c>
      <c r="N192" s="40"/>
      <c r="O192" s="40">
        <f t="shared" si="40"/>
        <v>0</v>
      </c>
      <c r="P192" s="40"/>
      <c r="Q192" s="40">
        <f t="shared" si="41"/>
        <v>0</v>
      </c>
      <c r="R192" s="40"/>
      <c r="S192" s="40">
        <f t="shared" si="42"/>
        <v>0</v>
      </c>
      <c r="T192" s="40"/>
      <c r="U192" s="40">
        <f t="shared" si="43"/>
        <v>0</v>
      </c>
      <c r="V192" s="40"/>
      <c r="W192" s="40">
        <f t="shared" si="44"/>
        <v>0</v>
      </c>
      <c r="X192" s="40"/>
      <c r="Y192" s="40">
        <f t="shared" si="45"/>
        <v>0</v>
      </c>
      <c r="Z192" s="40"/>
      <c r="AA192" s="40">
        <f t="shared" si="46"/>
        <v>0</v>
      </c>
      <c r="AB192" s="40"/>
      <c r="AC192" s="40">
        <f t="shared" si="47"/>
        <v>0</v>
      </c>
      <c r="AD192" s="40"/>
      <c r="AE192" s="40">
        <f t="shared" si="48"/>
        <v>0</v>
      </c>
      <c r="AF192" s="40"/>
      <c r="AG192" s="40">
        <f t="shared" si="49"/>
        <v>0</v>
      </c>
      <c r="AH192" s="40"/>
      <c r="AI192" s="40">
        <f t="shared" si="50"/>
        <v>0</v>
      </c>
      <c r="AJ192" s="40"/>
      <c r="AK192" s="40">
        <f t="shared" si="35"/>
        <v>0</v>
      </c>
    </row>
    <row r="193" spans="1:37" ht="15.6">
      <c r="A193" s="25" t="s">
        <v>293</v>
      </c>
      <c r="B193" s="15"/>
      <c r="C193" s="22"/>
      <c r="D193" s="310"/>
      <c r="E193" s="3">
        <f t="shared" si="51"/>
        <v>0</v>
      </c>
      <c r="F193" s="40"/>
      <c r="G193" s="40">
        <f t="shared" si="36"/>
        <v>0</v>
      </c>
      <c r="H193" s="40"/>
      <c r="I193" s="40">
        <f t="shared" si="37"/>
        <v>0</v>
      </c>
      <c r="J193" s="40"/>
      <c r="K193" s="40">
        <f t="shared" si="38"/>
        <v>0</v>
      </c>
      <c r="L193" s="40"/>
      <c r="M193" s="40">
        <f t="shared" si="39"/>
        <v>0</v>
      </c>
      <c r="N193" s="40"/>
      <c r="O193" s="40">
        <f t="shared" si="40"/>
        <v>0</v>
      </c>
      <c r="P193" s="40"/>
      <c r="Q193" s="40">
        <f t="shared" si="41"/>
        <v>0</v>
      </c>
      <c r="R193" s="40"/>
      <c r="S193" s="40">
        <f t="shared" si="42"/>
        <v>0</v>
      </c>
      <c r="T193" s="40"/>
      <c r="U193" s="40">
        <f t="shared" si="43"/>
        <v>0</v>
      </c>
      <c r="V193" s="40"/>
      <c r="W193" s="40">
        <f t="shared" si="44"/>
        <v>0</v>
      </c>
      <c r="X193" s="40"/>
      <c r="Y193" s="40">
        <f t="shared" si="45"/>
        <v>0</v>
      </c>
      <c r="Z193" s="40"/>
      <c r="AA193" s="40">
        <f t="shared" si="46"/>
        <v>0</v>
      </c>
      <c r="AB193" s="40"/>
      <c r="AC193" s="40">
        <f t="shared" si="47"/>
        <v>0</v>
      </c>
      <c r="AD193" s="40"/>
      <c r="AE193" s="40">
        <f t="shared" si="48"/>
        <v>0</v>
      </c>
      <c r="AF193" s="40"/>
      <c r="AG193" s="40">
        <f t="shared" si="49"/>
        <v>0</v>
      </c>
      <c r="AH193" s="40"/>
      <c r="AI193" s="40">
        <f t="shared" si="50"/>
        <v>0</v>
      </c>
      <c r="AJ193" s="40"/>
      <c r="AK193" s="40">
        <f t="shared" si="35"/>
        <v>0</v>
      </c>
    </row>
    <row r="194" spans="1:37" ht="15.6">
      <c r="A194" s="25" t="s">
        <v>293</v>
      </c>
      <c r="B194" s="15"/>
      <c r="C194" s="22"/>
      <c r="D194" s="310"/>
      <c r="E194" s="3">
        <f t="shared" si="51"/>
        <v>0</v>
      </c>
      <c r="F194" s="40"/>
      <c r="G194" s="40">
        <f t="shared" si="36"/>
        <v>0</v>
      </c>
      <c r="H194" s="40"/>
      <c r="I194" s="40">
        <f t="shared" si="37"/>
        <v>0</v>
      </c>
      <c r="J194" s="40"/>
      <c r="K194" s="40">
        <f t="shared" si="38"/>
        <v>0</v>
      </c>
      <c r="L194" s="40"/>
      <c r="M194" s="40">
        <f t="shared" si="39"/>
        <v>0</v>
      </c>
      <c r="N194" s="40"/>
      <c r="O194" s="40">
        <f t="shared" si="40"/>
        <v>0</v>
      </c>
      <c r="P194" s="40"/>
      <c r="Q194" s="40">
        <f t="shared" si="41"/>
        <v>0</v>
      </c>
      <c r="R194" s="40"/>
      <c r="S194" s="40">
        <f t="shared" si="42"/>
        <v>0</v>
      </c>
      <c r="T194" s="40"/>
      <c r="U194" s="40">
        <f t="shared" si="43"/>
        <v>0</v>
      </c>
      <c r="V194" s="40"/>
      <c r="W194" s="40">
        <f t="shared" si="44"/>
        <v>0</v>
      </c>
      <c r="X194" s="40"/>
      <c r="Y194" s="40">
        <f t="shared" si="45"/>
        <v>0</v>
      </c>
      <c r="Z194" s="40"/>
      <c r="AA194" s="40">
        <f t="shared" si="46"/>
        <v>0</v>
      </c>
      <c r="AB194" s="40"/>
      <c r="AC194" s="40">
        <f t="shared" si="47"/>
        <v>0</v>
      </c>
      <c r="AD194" s="40"/>
      <c r="AE194" s="40">
        <f t="shared" si="48"/>
        <v>0</v>
      </c>
      <c r="AF194" s="40"/>
      <c r="AG194" s="40">
        <f t="shared" si="49"/>
        <v>0</v>
      </c>
      <c r="AH194" s="40"/>
      <c r="AI194" s="40">
        <f t="shared" si="50"/>
        <v>0</v>
      </c>
      <c r="AJ194" s="40"/>
      <c r="AK194" s="40">
        <f t="shared" si="35"/>
        <v>0</v>
      </c>
    </row>
    <row r="195" spans="1:37" ht="15.6">
      <c r="A195" s="25" t="s">
        <v>293</v>
      </c>
      <c r="B195" s="15"/>
      <c r="C195" s="22"/>
      <c r="D195" s="310"/>
      <c r="E195" s="3">
        <f t="shared" si="51"/>
        <v>0</v>
      </c>
      <c r="F195" s="40"/>
      <c r="G195" s="40">
        <f t="shared" si="36"/>
        <v>0</v>
      </c>
      <c r="H195" s="40"/>
      <c r="I195" s="40">
        <f t="shared" si="37"/>
        <v>0</v>
      </c>
      <c r="J195" s="40"/>
      <c r="K195" s="40">
        <f t="shared" si="38"/>
        <v>0</v>
      </c>
      <c r="L195" s="40"/>
      <c r="M195" s="40">
        <f t="shared" si="39"/>
        <v>0</v>
      </c>
      <c r="N195" s="40"/>
      <c r="O195" s="40">
        <f t="shared" si="40"/>
        <v>0</v>
      </c>
      <c r="P195" s="40"/>
      <c r="Q195" s="40">
        <f t="shared" si="41"/>
        <v>0</v>
      </c>
      <c r="R195" s="40"/>
      <c r="S195" s="40">
        <f t="shared" si="42"/>
        <v>0</v>
      </c>
      <c r="T195" s="40"/>
      <c r="U195" s="40">
        <f t="shared" si="43"/>
        <v>0</v>
      </c>
      <c r="V195" s="40"/>
      <c r="W195" s="40">
        <f t="shared" si="44"/>
        <v>0</v>
      </c>
      <c r="X195" s="40"/>
      <c r="Y195" s="40">
        <f t="shared" si="45"/>
        <v>0</v>
      </c>
      <c r="Z195" s="40"/>
      <c r="AA195" s="40">
        <f t="shared" si="46"/>
        <v>0</v>
      </c>
      <c r="AB195" s="40"/>
      <c r="AC195" s="40">
        <f t="shared" si="47"/>
        <v>0</v>
      </c>
      <c r="AD195" s="40"/>
      <c r="AE195" s="40">
        <f t="shared" si="48"/>
        <v>0</v>
      </c>
      <c r="AF195" s="40"/>
      <c r="AG195" s="40">
        <f t="shared" si="49"/>
        <v>0</v>
      </c>
      <c r="AH195" s="40"/>
      <c r="AI195" s="40">
        <f t="shared" si="50"/>
        <v>0</v>
      </c>
      <c r="AJ195" s="40"/>
      <c r="AK195" s="40">
        <f t="shared" si="35"/>
        <v>0</v>
      </c>
    </row>
    <row r="196" spans="1:37" ht="15.6">
      <c r="A196" s="25" t="s">
        <v>293</v>
      </c>
      <c r="B196" s="15"/>
      <c r="C196" s="22"/>
      <c r="D196" s="310"/>
      <c r="E196" s="3">
        <f t="shared" si="51"/>
        <v>0</v>
      </c>
      <c r="F196" s="40"/>
      <c r="G196" s="40">
        <f t="shared" si="36"/>
        <v>0</v>
      </c>
      <c r="H196" s="40"/>
      <c r="I196" s="40">
        <f t="shared" si="37"/>
        <v>0</v>
      </c>
      <c r="J196" s="40"/>
      <c r="K196" s="40">
        <f t="shared" si="38"/>
        <v>0</v>
      </c>
      <c r="L196" s="40"/>
      <c r="M196" s="40">
        <f t="shared" si="39"/>
        <v>0</v>
      </c>
      <c r="N196" s="40"/>
      <c r="O196" s="40">
        <f t="shared" si="40"/>
        <v>0</v>
      </c>
      <c r="P196" s="40"/>
      <c r="Q196" s="40">
        <f t="shared" si="41"/>
        <v>0</v>
      </c>
      <c r="R196" s="40"/>
      <c r="S196" s="40">
        <f t="shared" si="42"/>
        <v>0</v>
      </c>
      <c r="T196" s="40"/>
      <c r="U196" s="40">
        <f t="shared" si="43"/>
        <v>0</v>
      </c>
      <c r="V196" s="40"/>
      <c r="W196" s="40">
        <f t="shared" si="44"/>
        <v>0</v>
      </c>
      <c r="X196" s="40"/>
      <c r="Y196" s="40">
        <f t="shared" si="45"/>
        <v>0</v>
      </c>
      <c r="Z196" s="40"/>
      <c r="AA196" s="40">
        <f t="shared" si="46"/>
        <v>0</v>
      </c>
      <c r="AB196" s="40"/>
      <c r="AC196" s="40">
        <f t="shared" si="47"/>
        <v>0</v>
      </c>
      <c r="AD196" s="40"/>
      <c r="AE196" s="40">
        <f t="shared" si="48"/>
        <v>0</v>
      </c>
      <c r="AF196" s="40"/>
      <c r="AG196" s="40">
        <f t="shared" si="49"/>
        <v>0</v>
      </c>
      <c r="AH196" s="40"/>
      <c r="AI196" s="40">
        <f t="shared" si="50"/>
        <v>0</v>
      </c>
      <c r="AJ196" s="40"/>
      <c r="AK196" s="40">
        <f t="shared" ref="AK196:AK259" si="52">L196*AJ196</f>
        <v>0</v>
      </c>
    </row>
    <row r="197" spans="1:37" ht="15.6">
      <c r="A197" s="193" t="s">
        <v>438</v>
      </c>
      <c r="B197" s="15"/>
      <c r="C197" s="22"/>
      <c r="D197" s="310"/>
      <c r="E197" s="3">
        <f t="shared" si="51"/>
        <v>0</v>
      </c>
      <c r="F197" s="40"/>
      <c r="G197" s="40">
        <f t="shared" ref="G197:G250" si="53">F197*D197</f>
        <v>0</v>
      </c>
      <c r="H197" s="40"/>
      <c r="I197" s="40">
        <f t="shared" ref="I197:I250" si="54">D197*H197</f>
        <v>0</v>
      </c>
      <c r="J197" s="40"/>
      <c r="K197" s="40">
        <f t="shared" ref="K197:K250" si="55">D197*J197</f>
        <v>0</v>
      </c>
      <c r="L197" s="40"/>
      <c r="M197" s="40">
        <f t="shared" ref="M197:M250" si="56">D197*L197</f>
        <v>0</v>
      </c>
      <c r="N197" s="40"/>
      <c r="O197" s="40">
        <f t="shared" ref="O197:O250" si="57">D197*N197</f>
        <v>0</v>
      </c>
      <c r="P197" s="40"/>
      <c r="Q197" s="40">
        <f t="shared" ref="Q197:Q260" si="58">D197*P197</f>
        <v>0</v>
      </c>
      <c r="R197" s="40"/>
      <c r="S197" s="40">
        <f t="shared" ref="S197:S260" si="59">D197*R197</f>
        <v>0</v>
      </c>
      <c r="T197" s="40"/>
      <c r="U197" s="40">
        <f t="shared" ref="U197:U260" si="60">D197*T197</f>
        <v>0</v>
      </c>
      <c r="V197" s="40"/>
      <c r="W197" s="40">
        <f t="shared" ref="W197:W260" si="61">D197*V197</f>
        <v>0</v>
      </c>
      <c r="X197" s="40"/>
      <c r="Y197" s="40">
        <f t="shared" ref="Y197:Y260" si="62">D197*X197</f>
        <v>0</v>
      </c>
      <c r="Z197" s="40"/>
      <c r="AA197" s="40">
        <f t="shared" ref="AA197:AA260" si="63">Z197*D197</f>
        <v>0</v>
      </c>
      <c r="AB197" s="40"/>
      <c r="AC197" s="40">
        <f t="shared" ref="AC197:AC260" si="64">D197*AB197</f>
        <v>0</v>
      </c>
      <c r="AD197" s="40"/>
      <c r="AE197" s="40">
        <f t="shared" ref="AE197:AE260" si="65">F197*AD197</f>
        <v>0</v>
      </c>
      <c r="AF197" s="40"/>
      <c r="AG197" s="40">
        <f t="shared" ref="AG197:AG260" si="66">H197*AF197</f>
        <v>0</v>
      </c>
      <c r="AH197" s="40"/>
      <c r="AI197" s="40">
        <f t="shared" ref="AI197:AI260" si="67">J197*AH197</f>
        <v>0</v>
      </c>
      <c r="AJ197" s="40"/>
      <c r="AK197" s="40">
        <f t="shared" si="52"/>
        <v>0</v>
      </c>
    </row>
    <row r="198" spans="1:37" ht="15.6">
      <c r="A198" s="193" t="s">
        <v>438</v>
      </c>
      <c r="B198" s="15"/>
      <c r="C198" s="22"/>
      <c r="D198" s="310"/>
      <c r="E198" s="3">
        <f t="shared" si="51"/>
        <v>0</v>
      </c>
      <c r="F198" s="40"/>
      <c r="G198" s="40">
        <f t="shared" si="53"/>
        <v>0</v>
      </c>
      <c r="H198" s="40"/>
      <c r="I198" s="40">
        <f t="shared" si="54"/>
        <v>0</v>
      </c>
      <c r="J198" s="40"/>
      <c r="K198" s="40">
        <f t="shared" si="55"/>
        <v>0</v>
      </c>
      <c r="L198" s="40"/>
      <c r="M198" s="40">
        <f t="shared" si="56"/>
        <v>0</v>
      </c>
      <c r="N198" s="40"/>
      <c r="O198" s="40">
        <f t="shared" si="57"/>
        <v>0</v>
      </c>
      <c r="P198" s="40"/>
      <c r="Q198" s="40">
        <f t="shared" si="58"/>
        <v>0</v>
      </c>
      <c r="R198" s="40"/>
      <c r="S198" s="40">
        <f t="shared" si="59"/>
        <v>0</v>
      </c>
      <c r="T198" s="40"/>
      <c r="U198" s="40">
        <f t="shared" si="60"/>
        <v>0</v>
      </c>
      <c r="V198" s="40"/>
      <c r="W198" s="40">
        <f t="shared" si="61"/>
        <v>0</v>
      </c>
      <c r="X198" s="40"/>
      <c r="Y198" s="40">
        <f t="shared" si="62"/>
        <v>0</v>
      </c>
      <c r="Z198" s="40"/>
      <c r="AA198" s="40">
        <f t="shared" si="63"/>
        <v>0</v>
      </c>
      <c r="AB198" s="40"/>
      <c r="AC198" s="40">
        <f t="shared" si="64"/>
        <v>0</v>
      </c>
      <c r="AD198" s="40"/>
      <c r="AE198" s="40">
        <f t="shared" si="65"/>
        <v>0</v>
      </c>
      <c r="AF198" s="40"/>
      <c r="AG198" s="40">
        <f t="shared" si="66"/>
        <v>0</v>
      </c>
      <c r="AH198" s="40"/>
      <c r="AI198" s="40">
        <f t="shared" si="67"/>
        <v>0</v>
      </c>
      <c r="AJ198" s="40"/>
      <c r="AK198" s="40">
        <f t="shared" si="52"/>
        <v>0</v>
      </c>
    </row>
    <row r="199" spans="1:37" ht="15.6">
      <c r="A199" s="182" t="s">
        <v>227</v>
      </c>
      <c r="B199" s="1"/>
      <c r="C199" s="28"/>
      <c r="D199" s="310"/>
      <c r="E199" s="3">
        <f t="shared" si="51"/>
        <v>0</v>
      </c>
      <c r="F199" s="40"/>
      <c r="G199" s="40">
        <f t="shared" si="53"/>
        <v>0</v>
      </c>
      <c r="H199" s="40"/>
      <c r="I199" s="40">
        <f t="shared" si="54"/>
        <v>0</v>
      </c>
      <c r="J199" s="40"/>
      <c r="K199" s="40">
        <f t="shared" si="55"/>
        <v>0</v>
      </c>
      <c r="L199" s="40"/>
      <c r="M199" s="40">
        <f t="shared" si="56"/>
        <v>0</v>
      </c>
      <c r="N199" s="40"/>
      <c r="O199" s="40">
        <f t="shared" si="57"/>
        <v>0</v>
      </c>
      <c r="P199" s="40"/>
      <c r="Q199" s="40">
        <f t="shared" si="58"/>
        <v>0</v>
      </c>
      <c r="R199" s="40"/>
      <c r="S199" s="40">
        <f t="shared" si="59"/>
        <v>0</v>
      </c>
      <c r="T199" s="40"/>
      <c r="U199" s="40">
        <f t="shared" si="60"/>
        <v>0</v>
      </c>
      <c r="V199" s="40"/>
      <c r="W199" s="40">
        <f t="shared" si="61"/>
        <v>0</v>
      </c>
      <c r="X199" s="40"/>
      <c r="Y199" s="40">
        <f t="shared" si="62"/>
        <v>0</v>
      </c>
      <c r="Z199" s="40"/>
      <c r="AA199" s="40">
        <f t="shared" si="63"/>
        <v>0</v>
      </c>
      <c r="AB199" s="40"/>
      <c r="AC199" s="40">
        <f t="shared" si="64"/>
        <v>0</v>
      </c>
      <c r="AD199" s="40"/>
      <c r="AE199" s="40">
        <f t="shared" si="65"/>
        <v>0</v>
      </c>
      <c r="AF199" s="40"/>
      <c r="AG199" s="40">
        <f t="shared" si="66"/>
        <v>0</v>
      </c>
      <c r="AH199" s="40"/>
      <c r="AI199" s="40">
        <f t="shared" si="67"/>
        <v>0</v>
      </c>
      <c r="AJ199" s="40"/>
      <c r="AK199" s="40">
        <f t="shared" si="52"/>
        <v>0</v>
      </c>
    </row>
    <row r="200" spans="1:37" ht="15.6">
      <c r="A200" s="182" t="s">
        <v>314</v>
      </c>
      <c r="B200" s="15"/>
      <c r="C200" s="22"/>
      <c r="D200" s="310"/>
      <c r="E200" s="3">
        <f t="shared" si="51"/>
        <v>0</v>
      </c>
      <c r="F200" s="40"/>
      <c r="G200" s="40">
        <f t="shared" si="53"/>
        <v>0</v>
      </c>
      <c r="H200" s="40"/>
      <c r="I200" s="40">
        <f t="shared" si="54"/>
        <v>0</v>
      </c>
      <c r="J200" s="40"/>
      <c r="K200" s="40">
        <f t="shared" si="55"/>
        <v>0</v>
      </c>
      <c r="L200" s="40"/>
      <c r="M200" s="40">
        <f t="shared" si="56"/>
        <v>0</v>
      </c>
      <c r="N200" s="40"/>
      <c r="O200" s="40">
        <f t="shared" si="57"/>
        <v>0</v>
      </c>
      <c r="P200" s="40"/>
      <c r="Q200" s="40">
        <f t="shared" si="58"/>
        <v>0</v>
      </c>
      <c r="R200" s="40"/>
      <c r="S200" s="40">
        <f t="shared" si="59"/>
        <v>0</v>
      </c>
      <c r="T200" s="40"/>
      <c r="U200" s="40">
        <f t="shared" si="60"/>
        <v>0</v>
      </c>
      <c r="V200" s="40"/>
      <c r="W200" s="40">
        <f t="shared" si="61"/>
        <v>0</v>
      </c>
      <c r="X200" s="40"/>
      <c r="Y200" s="40">
        <f t="shared" si="62"/>
        <v>0</v>
      </c>
      <c r="Z200" s="40"/>
      <c r="AA200" s="40">
        <f t="shared" si="63"/>
        <v>0</v>
      </c>
      <c r="AB200" s="40"/>
      <c r="AC200" s="40">
        <f t="shared" si="64"/>
        <v>0</v>
      </c>
      <c r="AD200" s="40"/>
      <c r="AE200" s="40">
        <f t="shared" si="65"/>
        <v>0</v>
      </c>
      <c r="AF200" s="40"/>
      <c r="AG200" s="40">
        <f t="shared" si="66"/>
        <v>0</v>
      </c>
      <c r="AH200" s="40"/>
      <c r="AI200" s="40">
        <f t="shared" si="67"/>
        <v>0</v>
      </c>
      <c r="AJ200" s="40"/>
      <c r="AK200" s="40">
        <f t="shared" si="52"/>
        <v>0</v>
      </c>
    </row>
    <row r="201" spans="1:37" ht="15.6">
      <c r="A201" s="182" t="s">
        <v>248</v>
      </c>
      <c r="B201" s="15"/>
      <c r="C201" s="22"/>
      <c r="D201" s="310"/>
      <c r="E201" s="3">
        <f t="shared" si="51"/>
        <v>0</v>
      </c>
      <c r="F201" s="40"/>
      <c r="G201" s="40">
        <f t="shared" si="53"/>
        <v>0</v>
      </c>
      <c r="H201" s="40"/>
      <c r="I201" s="40">
        <f t="shared" si="54"/>
        <v>0</v>
      </c>
      <c r="J201" s="40"/>
      <c r="K201" s="40">
        <f t="shared" si="55"/>
        <v>0</v>
      </c>
      <c r="L201" s="40"/>
      <c r="M201" s="40">
        <f t="shared" si="56"/>
        <v>0</v>
      </c>
      <c r="N201" s="40"/>
      <c r="O201" s="40">
        <f t="shared" si="57"/>
        <v>0</v>
      </c>
      <c r="P201" s="40"/>
      <c r="Q201" s="40">
        <f t="shared" si="58"/>
        <v>0</v>
      </c>
      <c r="R201" s="40"/>
      <c r="S201" s="40">
        <f t="shared" si="59"/>
        <v>0</v>
      </c>
      <c r="T201" s="40"/>
      <c r="U201" s="40">
        <f t="shared" si="60"/>
        <v>0</v>
      </c>
      <c r="V201" s="40"/>
      <c r="W201" s="40">
        <f t="shared" si="61"/>
        <v>0</v>
      </c>
      <c r="X201" s="40"/>
      <c r="Y201" s="40">
        <f t="shared" si="62"/>
        <v>0</v>
      </c>
      <c r="Z201" s="40"/>
      <c r="AA201" s="40">
        <f t="shared" si="63"/>
        <v>0</v>
      </c>
      <c r="AB201" s="40"/>
      <c r="AC201" s="40">
        <f t="shared" si="64"/>
        <v>0</v>
      </c>
      <c r="AD201" s="40"/>
      <c r="AE201" s="40">
        <f t="shared" si="65"/>
        <v>0</v>
      </c>
      <c r="AF201" s="40"/>
      <c r="AG201" s="40">
        <f t="shared" si="66"/>
        <v>0</v>
      </c>
      <c r="AH201" s="40"/>
      <c r="AI201" s="40">
        <f t="shared" si="67"/>
        <v>0</v>
      </c>
      <c r="AJ201" s="40"/>
      <c r="AK201" s="40">
        <f t="shared" si="52"/>
        <v>0</v>
      </c>
    </row>
    <row r="202" spans="1:37" ht="31.2">
      <c r="A202" s="50" t="s">
        <v>60</v>
      </c>
      <c r="B202" s="15"/>
      <c r="C202" s="22"/>
      <c r="D202" s="310"/>
      <c r="E202" s="3">
        <f t="shared" si="51"/>
        <v>0</v>
      </c>
      <c r="F202" s="40"/>
      <c r="G202" s="40">
        <f t="shared" si="53"/>
        <v>0</v>
      </c>
      <c r="H202" s="40"/>
      <c r="I202" s="40">
        <f t="shared" si="54"/>
        <v>0</v>
      </c>
      <c r="J202" s="40"/>
      <c r="K202" s="40">
        <f t="shared" si="55"/>
        <v>0</v>
      </c>
      <c r="L202" s="40"/>
      <c r="M202" s="40">
        <f t="shared" si="56"/>
        <v>0</v>
      </c>
      <c r="N202" s="40"/>
      <c r="O202" s="40">
        <f t="shared" si="57"/>
        <v>0</v>
      </c>
      <c r="P202" s="40"/>
      <c r="Q202" s="40">
        <f t="shared" si="58"/>
        <v>0</v>
      </c>
      <c r="R202" s="40"/>
      <c r="S202" s="40">
        <f t="shared" si="59"/>
        <v>0</v>
      </c>
      <c r="T202" s="40"/>
      <c r="U202" s="40">
        <f t="shared" si="60"/>
        <v>0</v>
      </c>
      <c r="V202" s="40"/>
      <c r="W202" s="40">
        <f t="shared" si="61"/>
        <v>0</v>
      </c>
      <c r="X202" s="40"/>
      <c r="Y202" s="40">
        <f t="shared" si="62"/>
        <v>0</v>
      </c>
      <c r="Z202" s="40"/>
      <c r="AA202" s="40">
        <f t="shared" si="63"/>
        <v>0</v>
      </c>
      <c r="AB202" s="40"/>
      <c r="AC202" s="40">
        <f t="shared" si="64"/>
        <v>0</v>
      </c>
      <c r="AD202" s="40"/>
      <c r="AE202" s="40">
        <f t="shared" si="65"/>
        <v>0</v>
      </c>
      <c r="AF202" s="40"/>
      <c r="AG202" s="40">
        <f t="shared" si="66"/>
        <v>0</v>
      </c>
      <c r="AH202" s="40"/>
      <c r="AI202" s="40">
        <f t="shared" si="67"/>
        <v>0</v>
      </c>
      <c r="AJ202" s="40"/>
      <c r="AK202" s="40">
        <f t="shared" si="52"/>
        <v>0</v>
      </c>
    </row>
    <row r="203" spans="1:37" ht="78">
      <c r="A203" s="50" t="s">
        <v>455</v>
      </c>
      <c r="B203" s="15"/>
      <c r="C203" s="22"/>
      <c r="D203" s="310"/>
      <c r="E203" s="3">
        <f t="shared" si="51"/>
        <v>0</v>
      </c>
      <c r="F203" s="40"/>
      <c r="G203" s="40">
        <f t="shared" si="53"/>
        <v>0</v>
      </c>
      <c r="H203" s="40"/>
      <c r="I203" s="40">
        <f t="shared" si="54"/>
        <v>0</v>
      </c>
      <c r="J203" s="40"/>
      <c r="K203" s="40">
        <f t="shared" si="55"/>
        <v>0</v>
      </c>
      <c r="L203" s="40"/>
      <c r="M203" s="40">
        <f t="shared" si="56"/>
        <v>0</v>
      </c>
      <c r="N203" s="40"/>
      <c r="O203" s="40">
        <f t="shared" si="57"/>
        <v>0</v>
      </c>
      <c r="P203" s="40"/>
      <c r="Q203" s="40">
        <f t="shared" si="58"/>
        <v>0</v>
      </c>
      <c r="R203" s="40"/>
      <c r="S203" s="40">
        <f t="shared" si="59"/>
        <v>0</v>
      </c>
      <c r="T203" s="40"/>
      <c r="U203" s="40">
        <f t="shared" si="60"/>
        <v>0</v>
      </c>
      <c r="V203" s="40"/>
      <c r="W203" s="40">
        <f t="shared" si="61"/>
        <v>0</v>
      </c>
      <c r="X203" s="40"/>
      <c r="Y203" s="40">
        <f t="shared" si="62"/>
        <v>0</v>
      </c>
      <c r="Z203" s="40"/>
      <c r="AA203" s="40">
        <f t="shared" si="63"/>
        <v>0</v>
      </c>
      <c r="AB203" s="40"/>
      <c r="AC203" s="40">
        <f t="shared" si="64"/>
        <v>0</v>
      </c>
      <c r="AD203" s="40"/>
      <c r="AE203" s="40">
        <f t="shared" si="65"/>
        <v>0</v>
      </c>
      <c r="AF203" s="40"/>
      <c r="AG203" s="40">
        <f t="shared" si="66"/>
        <v>0</v>
      </c>
      <c r="AH203" s="40"/>
      <c r="AI203" s="40">
        <f t="shared" si="67"/>
        <v>0</v>
      </c>
      <c r="AJ203" s="40"/>
      <c r="AK203" s="40">
        <f t="shared" si="52"/>
        <v>0</v>
      </c>
    </row>
    <row r="204" spans="1:37" ht="31.2">
      <c r="A204" s="50" t="s">
        <v>456</v>
      </c>
      <c r="B204" s="15"/>
      <c r="C204" s="22"/>
      <c r="D204" s="310"/>
      <c r="E204" s="3">
        <f t="shared" si="51"/>
        <v>0</v>
      </c>
      <c r="F204" s="40"/>
      <c r="G204" s="40">
        <f t="shared" si="53"/>
        <v>0</v>
      </c>
      <c r="H204" s="40"/>
      <c r="I204" s="40">
        <f t="shared" si="54"/>
        <v>0</v>
      </c>
      <c r="J204" s="40"/>
      <c r="K204" s="40">
        <f t="shared" si="55"/>
        <v>0</v>
      </c>
      <c r="L204" s="40"/>
      <c r="M204" s="40">
        <f t="shared" si="56"/>
        <v>0</v>
      </c>
      <c r="N204" s="40"/>
      <c r="O204" s="40">
        <f t="shared" si="57"/>
        <v>0</v>
      </c>
      <c r="P204" s="40"/>
      <c r="Q204" s="40">
        <f t="shared" si="58"/>
        <v>0</v>
      </c>
      <c r="R204" s="40"/>
      <c r="S204" s="40">
        <f t="shared" si="59"/>
        <v>0</v>
      </c>
      <c r="T204" s="40"/>
      <c r="U204" s="40">
        <f t="shared" si="60"/>
        <v>0</v>
      </c>
      <c r="V204" s="40"/>
      <c r="W204" s="40">
        <f t="shared" si="61"/>
        <v>0</v>
      </c>
      <c r="X204" s="40"/>
      <c r="Y204" s="40">
        <f t="shared" si="62"/>
        <v>0</v>
      </c>
      <c r="Z204" s="40"/>
      <c r="AA204" s="40">
        <f t="shared" si="63"/>
        <v>0</v>
      </c>
      <c r="AB204" s="40"/>
      <c r="AC204" s="40">
        <f t="shared" si="64"/>
        <v>0</v>
      </c>
      <c r="AD204" s="40"/>
      <c r="AE204" s="40">
        <f t="shared" si="65"/>
        <v>0</v>
      </c>
      <c r="AF204" s="40"/>
      <c r="AG204" s="40">
        <f t="shared" si="66"/>
        <v>0</v>
      </c>
      <c r="AH204" s="40"/>
      <c r="AI204" s="40">
        <f t="shared" si="67"/>
        <v>0</v>
      </c>
      <c r="AJ204" s="40"/>
      <c r="AK204" s="40">
        <f t="shared" si="52"/>
        <v>0</v>
      </c>
    </row>
    <row r="205" spans="1:37" ht="31.2">
      <c r="A205" s="50" t="s">
        <v>458</v>
      </c>
      <c r="B205" s="15"/>
      <c r="C205" s="22"/>
      <c r="D205" s="310"/>
      <c r="E205" s="3">
        <f t="shared" si="51"/>
        <v>0</v>
      </c>
      <c r="F205" s="40"/>
      <c r="G205" s="40">
        <f t="shared" si="53"/>
        <v>0</v>
      </c>
      <c r="H205" s="40"/>
      <c r="I205" s="40">
        <f t="shared" si="54"/>
        <v>0</v>
      </c>
      <c r="J205" s="40"/>
      <c r="K205" s="40">
        <f t="shared" si="55"/>
        <v>0</v>
      </c>
      <c r="L205" s="40"/>
      <c r="M205" s="40">
        <f t="shared" si="56"/>
        <v>0</v>
      </c>
      <c r="N205" s="40"/>
      <c r="O205" s="40">
        <f t="shared" si="57"/>
        <v>0</v>
      </c>
      <c r="P205" s="40"/>
      <c r="Q205" s="40">
        <f t="shared" si="58"/>
        <v>0</v>
      </c>
      <c r="R205" s="40"/>
      <c r="S205" s="40">
        <f t="shared" si="59"/>
        <v>0</v>
      </c>
      <c r="T205" s="40"/>
      <c r="U205" s="40">
        <f t="shared" si="60"/>
        <v>0</v>
      </c>
      <c r="V205" s="40"/>
      <c r="W205" s="40">
        <f t="shared" si="61"/>
        <v>0</v>
      </c>
      <c r="X205" s="40"/>
      <c r="Y205" s="40">
        <f t="shared" si="62"/>
        <v>0</v>
      </c>
      <c r="Z205" s="40"/>
      <c r="AA205" s="40">
        <f t="shared" si="63"/>
        <v>0</v>
      </c>
      <c r="AB205" s="40"/>
      <c r="AC205" s="40">
        <f t="shared" si="64"/>
        <v>0</v>
      </c>
      <c r="AD205" s="40"/>
      <c r="AE205" s="40">
        <f t="shared" si="65"/>
        <v>0</v>
      </c>
      <c r="AF205" s="40"/>
      <c r="AG205" s="40">
        <f t="shared" si="66"/>
        <v>0</v>
      </c>
      <c r="AH205" s="40"/>
      <c r="AI205" s="40">
        <f t="shared" si="67"/>
        <v>0</v>
      </c>
      <c r="AJ205" s="40"/>
      <c r="AK205" s="40">
        <f t="shared" si="52"/>
        <v>0</v>
      </c>
    </row>
    <row r="206" spans="1:37" ht="46.8">
      <c r="A206" s="50" t="s">
        <v>459</v>
      </c>
      <c r="B206" s="15"/>
      <c r="C206" s="22"/>
      <c r="D206" s="310"/>
      <c r="E206" s="3">
        <f t="shared" ref="E206:E322" si="68">C206*D206</f>
        <v>0</v>
      </c>
      <c r="F206" s="40"/>
      <c r="G206" s="40">
        <f t="shared" si="53"/>
        <v>0</v>
      </c>
      <c r="H206" s="40"/>
      <c r="I206" s="40">
        <f t="shared" si="54"/>
        <v>0</v>
      </c>
      <c r="J206" s="40"/>
      <c r="K206" s="40">
        <f t="shared" si="55"/>
        <v>0</v>
      </c>
      <c r="L206" s="40"/>
      <c r="M206" s="40">
        <f t="shared" si="56"/>
        <v>0</v>
      </c>
      <c r="N206" s="40"/>
      <c r="O206" s="40">
        <f t="shared" si="57"/>
        <v>0</v>
      </c>
      <c r="P206" s="40"/>
      <c r="Q206" s="40">
        <f t="shared" si="58"/>
        <v>0</v>
      </c>
      <c r="R206" s="40"/>
      <c r="S206" s="40">
        <f t="shared" si="59"/>
        <v>0</v>
      </c>
      <c r="T206" s="40"/>
      <c r="U206" s="40">
        <f t="shared" si="60"/>
        <v>0</v>
      </c>
      <c r="V206" s="40"/>
      <c r="W206" s="40">
        <f t="shared" si="61"/>
        <v>0</v>
      </c>
      <c r="X206" s="40"/>
      <c r="Y206" s="40">
        <f t="shared" si="62"/>
        <v>0</v>
      </c>
      <c r="Z206" s="40"/>
      <c r="AA206" s="40">
        <f t="shared" si="63"/>
        <v>0</v>
      </c>
      <c r="AB206" s="40"/>
      <c r="AC206" s="40">
        <f t="shared" si="64"/>
        <v>0</v>
      </c>
      <c r="AD206" s="40"/>
      <c r="AE206" s="40">
        <f t="shared" si="65"/>
        <v>0</v>
      </c>
      <c r="AF206" s="40"/>
      <c r="AG206" s="40">
        <f t="shared" si="66"/>
        <v>0</v>
      </c>
      <c r="AH206" s="40"/>
      <c r="AI206" s="40">
        <f t="shared" si="67"/>
        <v>0</v>
      </c>
      <c r="AJ206" s="40"/>
      <c r="AK206" s="40">
        <f t="shared" si="52"/>
        <v>0</v>
      </c>
    </row>
    <row r="207" spans="1:37" ht="31.2">
      <c r="A207" s="50" t="s">
        <v>523</v>
      </c>
      <c r="B207" s="15"/>
      <c r="C207" s="22"/>
      <c r="D207" s="310"/>
      <c r="E207" s="3">
        <f t="shared" si="68"/>
        <v>0</v>
      </c>
      <c r="F207" s="40"/>
      <c r="G207" s="40">
        <f t="shared" si="53"/>
        <v>0</v>
      </c>
      <c r="H207" s="40"/>
      <c r="I207" s="40">
        <f t="shared" si="54"/>
        <v>0</v>
      </c>
      <c r="J207" s="40"/>
      <c r="K207" s="40">
        <f t="shared" si="55"/>
        <v>0</v>
      </c>
      <c r="L207" s="40"/>
      <c r="M207" s="40">
        <f t="shared" si="56"/>
        <v>0</v>
      </c>
      <c r="N207" s="40"/>
      <c r="O207" s="40">
        <f t="shared" si="57"/>
        <v>0</v>
      </c>
      <c r="P207" s="40"/>
      <c r="Q207" s="40">
        <f t="shared" si="58"/>
        <v>0</v>
      </c>
      <c r="R207" s="40"/>
      <c r="S207" s="40">
        <f t="shared" si="59"/>
        <v>0</v>
      </c>
      <c r="T207" s="40"/>
      <c r="U207" s="40">
        <f t="shared" si="60"/>
        <v>0</v>
      </c>
      <c r="V207" s="40"/>
      <c r="W207" s="40">
        <f t="shared" si="61"/>
        <v>0</v>
      </c>
      <c r="X207" s="40"/>
      <c r="Y207" s="40">
        <f t="shared" si="62"/>
        <v>0</v>
      </c>
      <c r="Z207" s="40"/>
      <c r="AA207" s="40">
        <f t="shared" si="63"/>
        <v>0</v>
      </c>
      <c r="AB207" s="40"/>
      <c r="AC207" s="40">
        <f t="shared" si="64"/>
        <v>0</v>
      </c>
      <c r="AD207" s="40"/>
      <c r="AE207" s="40">
        <f t="shared" si="65"/>
        <v>0</v>
      </c>
      <c r="AF207" s="40"/>
      <c r="AG207" s="40">
        <f t="shared" si="66"/>
        <v>0</v>
      </c>
      <c r="AH207" s="40"/>
      <c r="AI207" s="40">
        <f t="shared" si="67"/>
        <v>0</v>
      </c>
      <c r="AJ207" s="40"/>
      <c r="AK207" s="40">
        <f t="shared" si="52"/>
        <v>0</v>
      </c>
    </row>
    <row r="208" spans="1:37" ht="31.2">
      <c r="A208" s="50" t="s">
        <v>524</v>
      </c>
      <c r="B208" s="15"/>
      <c r="C208" s="22"/>
      <c r="D208" s="310"/>
      <c r="E208" s="3">
        <f t="shared" si="68"/>
        <v>0</v>
      </c>
      <c r="F208" s="40"/>
      <c r="G208" s="40">
        <f t="shared" si="53"/>
        <v>0</v>
      </c>
      <c r="H208" s="40"/>
      <c r="I208" s="40">
        <f t="shared" si="54"/>
        <v>0</v>
      </c>
      <c r="J208" s="40"/>
      <c r="K208" s="40">
        <f t="shared" si="55"/>
        <v>0</v>
      </c>
      <c r="L208" s="40"/>
      <c r="M208" s="40">
        <f t="shared" si="56"/>
        <v>0</v>
      </c>
      <c r="N208" s="40"/>
      <c r="O208" s="40">
        <f t="shared" si="57"/>
        <v>0</v>
      </c>
      <c r="P208" s="40"/>
      <c r="Q208" s="40">
        <f t="shared" si="58"/>
        <v>0</v>
      </c>
      <c r="R208" s="40"/>
      <c r="S208" s="40">
        <f t="shared" si="59"/>
        <v>0</v>
      </c>
      <c r="T208" s="40"/>
      <c r="U208" s="40">
        <f t="shared" si="60"/>
        <v>0</v>
      </c>
      <c r="V208" s="40"/>
      <c r="W208" s="40">
        <f t="shared" si="61"/>
        <v>0</v>
      </c>
      <c r="X208" s="40"/>
      <c r="Y208" s="40">
        <f t="shared" si="62"/>
        <v>0</v>
      </c>
      <c r="Z208" s="40"/>
      <c r="AA208" s="40">
        <f t="shared" si="63"/>
        <v>0</v>
      </c>
      <c r="AB208" s="40"/>
      <c r="AC208" s="40">
        <f t="shared" si="64"/>
        <v>0</v>
      </c>
      <c r="AD208" s="40"/>
      <c r="AE208" s="40">
        <f t="shared" si="65"/>
        <v>0</v>
      </c>
      <c r="AF208" s="40"/>
      <c r="AG208" s="40">
        <f t="shared" si="66"/>
        <v>0</v>
      </c>
      <c r="AH208" s="40"/>
      <c r="AI208" s="40">
        <f t="shared" si="67"/>
        <v>0</v>
      </c>
      <c r="AJ208" s="40"/>
      <c r="AK208" s="40">
        <f t="shared" si="52"/>
        <v>0</v>
      </c>
    </row>
    <row r="209" spans="1:37" ht="31.2">
      <c r="A209" s="50" t="s">
        <v>462</v>
      </c>
      <c r="B209" s="12"/>
      <c r="C209" s="14"/>
      <c r="D209" s="310"/>
      <c r="E209" s="3">
        <f t="shared" si="68"/>
        <v>0</v>
      </c>
      <c r="F209" s="40"/>
      <c r="G209" s="40">
        <f t="shared" si="53"/>
        <v>0</v>
      </c>
      <c r="H209" s="40"/>
      <c r="I209" s="40">
        <f t="shared" si="54"/>
        <v>0</v>
      </c>
      <c r="J209" s="40"/>
      <c r="K209" s="40">
        <f t="shared" si="55"/>
        <v>0</v>
      </c>
      <c r="L209" s="40"/>
      <c r="M209" s="40">
        <f t="shared" si="56"/>
        <v>0</v>
      </c>
      <c r="N209" s="40"/>
      <c r="O209" s="40">
        <f t="shared" si="57"/>
        <v>0</v>
      </c>
      <c r="P209" s="40"/>
      <c r="Q209" s="40">
        <f t="shared" si="58"/>
        <v>0</v>
      </c>
      <c r="R209" s="40"/>
      <c r="S209" s="40">
        <f t="shared" si="59"/>
        <v>0</v>
      </c>
      <c r="T209" s="40"/>
      <c r="U209" s="40">
        <f t="shared" si="60"/>
        <v>0</v>
      </c>
      <c r="V209" s="40"/>
      <c r="W209" s="40">
        <f t="shared" si="61"/>
        <v>0</v>
      </c>
      <c r="X209" s="40"/>
      <c r="Y209" s="40">
        <f t="shared" si="62"/>
        <v>0</v>
      </c>
      <c r="Z209" s="40"/>
      <c r="AA209" s="40">
        <f t="shared" si="63"/>
        <v>0</v>
      </c>
      <c r="AB209" s="40"/>
      <c r="AC209" s="40">
        <f t="shared" si="64"/>
        <v>0</v>
      </c>
      <c r="AD209" s="40"/>
      <c r="AE209" s="40">
        <f t="shared" si="65"/>
        <v>0</v>
      </c>
      <c r="AF209" s="40"/>
      <c r="AG209" s="40">
        <f t="shared" si="66"/>
        <v>0</v>
      </c>
      <c r="AH209" s="40"/>
      <c r="AI209" s="40">
        <f t="shared" si="67"/>
        <v>0</v>
      </c>
      <c r="AJ209" s="40"/>
      <c r="AK209" s="40">
        <f t="shared" si="52"/>
        <v>0</v>
      </c>
    </row>
    <row r="210" spans="1:37" ht="31.2">
      <c r="A210" s="50" t="s">
        <v>464</v>
      </c>
      <c r="B210" s="18"/>
      <c r="C210" s="34"/>
      <c r="D210" s="310"/>
      <c r="E210" s="3">
        <f t="shared" si="68"/>
        <v>0</v>
      </c>
      <c r="F210" s="40"/>
      <c r="G210" s="40">
        <f t="shared" si="53"/>
        <v>0</v>
      </c>
      <c r="H210" s="40"/>
      <c r="I210" s="40">
        <f t="shared" si="54"/>
        <v>0</v>
      </c>
      <c r="J210" s="40"/>
      <c r="K210" s="40">
        <f t="shared" si="55"/>
        <v>0</v>
      </c>
      <c r="L210" s="40"/>
      <c r="M210" s="40">
        <f t="shared" si="56"/>
        <v>0</v>
      </c>
      <c r="N210" s="40"/>
      <c r="O210" s="40">
        <f t="shared" si="57"/>
        <v>0</v>
      </c>
      <c r="P210" s="40"/>
      <c r="Q210" s="40">
        <f t="shared" si="58"/>
        <v>0</v>
      </c>
      <c r="R210" s="40"/>
      <c r="S210" s="40">
        <f t="shared" si="59"/>
        <v>0</v>
      </c>
      <c r="T210" s="40"/>
      <c r="U210" s="40">
        <f t="shared" si="60"/>
        <v>0</v>
      </c>
      <c r="V210" s="40"/>
      <c r="W210" s="40">
        <f t="shared" si="61"/>
        <v>0</v>
      </c>
      <c r="X210" s="40"/>
      <c r="Y210" s="40">
        <f t="shared" si="62"/>
        <v>0</v>
      </c>
      <c r="Z210" s="40"/>
      <c r="AA210" s="40">
        <f t="shared" si="63"/>
        <v>0</v>
      </c>
      <c r="AB210" s="40"/>
      <c r="AC210" s="40">
        <f t="shared" si="64"/>
        <v>0</v>
      </c>
      <c r="AD210" s="40"/>
      <c r="AE210" s="40">
        <f t="shared" si="65"/>
        <v>0</v>
      </c>
      <c r="AF210" s="40"/>
      <c r="AG210" s="40">
        <f t="shared" si="66"/>
        <v>0</v>
      </c>
      <c r="AH210" s="40"/>
      <c r="AI210" s="40">
        <f t="shared" si="67"/>
        <v>0</v>
      </c>
      <c r="AJ210" s="40"/>
      <c r="AK210" s="40">
        <f t="shared" si="52"/>
        <v>0</v>
      </c>
    </row>
    <row r="211" spans="1:37" ht="15.6">
      <c r="A211" s="50" t="s">
        <v>466</v>
      </c>
      <c r="B211" s="15"/>
      <c r="C211" s="22"/>
      <c r="D211" s="311"/>
      <c r="E211" s="3">
        <f t="shared" si="68"/>
        <v>0</v>
      </c>
      <c r="F211" s="40"/>
      <c r="G211" s="40">
        <f t="shared" si="53"/>
        <v>0</v>
      </c>
      <c r="H211" s="40"/>
      <c r="I211" s="40">
        <f t="shared" si="54"/>
        <v>0</v>
      </c>
      <c r="J211" s="40"/>
      <c r="K211" s="40">
        <f t="shared" si="55"/>
        <v>0</v>
      </c>
      <c r="L211" s="40"/>
      <c r="M211" s="40">
        <f t="shared" si="56"/>
        <v>0</v>
      </c>
      <c r="N211" s="40"/>
      <c r="O211" s="40">
        <f t="shared" si="57"/>
        <v>0</v>
      </c>
      <c r="P211" s="40"/>
      <c r="Q211" s="40">
        <f t="shared" si="58"/>
        <v>0</v>
      </c>
      <c r="R211" s="40"/>
      <c r="S211" s="40">
        <f t="shared" si="59"/>
        <v>0</v>
      </c>
      <c r="T211" s="40"/>
      <c r="U211" s="40">
        <f t="shared" si="60"/>
        <v>0</v>
      </c>
      <c r="V211" s="40"/>
      <c r="W211" s="40">
        <f t="shared" si="61"/>
        <v>0</v>
      </c>
      <c r="X211" s="40"/>
      <c r="Y211" s="40">
        <f t="shared" si="62"/>
        <v>0</v>
      </c>
      <c r="Z211" s="40"/>
      <c r="AA211" s="40">
        <f t="shared" si="63"/>
        <v>0</v>
      </c>
      <c r="AB211" s="40"/>
      <c r="AC211" s="40">
        <f t="shared" si="64"/>
        <v>0</v>
      </c>
      <c r="AD211" s="40"/>
      <c r="AE211" s="40">
        <f t="shared" si="65"/>
        <v>0</v>
      </c>
      <c r="AF211" s="40"/>
      <c r="AG211" s="40">
        <f t="shared" si="66"/>
        <v>0</v>
      </c>
      <c r="AH211" s="40"/>
      <c r="AI211" s="40">
        <f t="shared" si="67"/>
        <v>0</v>
      </c>
      <c r="AJ211" s="40"/>
      <c r="AK211" s="40">
        <f t="shared" si="52"/>
        <v>0</v>
      </c>
    </row>
    <row r="212" spans="1:37" ht="15.6">
      <c r="A212" s="50" t="s">
        <v>468</v>
      </c>
      <c r="B212" s="15"/>
      <c r="C212" s="22"/>
      <c r="D212" s="311"/>
      <c r="E212" s="3">
        <f t="shared" si="68"/>
        <v>0</v>
      </c>
      <c r="F212" s="40"/>
      <c r="G212" s="40">
        <f t="shared" si="53"/>
        <v>0</v>
      </c>
      <c r="H212" s="40"/>
      <c r="I212" s="40">
        <f t="shared" si="54"/>
        <v>0</v>
      </c>
      <c r="J212" s="40"/>
      <c r="K212" s="40">
        <f t="shared" si="55"/>
        <v>0</v>
      </c>
      <c r="L212" s="40"/>
      <c r="M212" s="40">
        <f t="shared" si="56"/>
        <v>0</v>
      </c>
      <c r="N212" s="40"/>
      <c r="O212" s="40">
        <f t="shared" si="57"/>
        <v>0</v>
      </c>
      <c r="P212" s="40"/>
      <c r="Q212" s="40">
        <f t="shared" si="58"/>
        <v>0</v>
      </c>
      <c r="R212" s="40"/>
      <c r="S212" s="40">
        <f t="shared" si="59"/>
        <v>0</v>
      </c>
      <c r="T212" s="40"/>
      <c r="U212" s="40">
        <f t="shared" si="60"/>
        <v>0</v>
      </c>
      <c r="V212" s="40"/>
      <c r="W212" s="40">
        <f t="shared" si="61"/>
        <v>0</v>
      </c>
      <c r="X212" s="40"/>
      <c r="Y212" s="40">
        <f t="shared" si="62"/>
        <v>0</v>
      </c>
      <c r="Z212" s="40"/>
      <c r="AA212" s="40">
        <f t="shared" si="63"/>
        <v>0</v>
      </c>
      <c r="AB212" s="40"/>
      <c r="AC212" s="40">
        <f t="shared" si="64"/>
        <v>0</v>
      </c>
      <c r="AD212" s="40"/>
      <c r="AE212" s="40">
        <f t="shared" si="65"/>
        <v>0</v>
      </c>
      <c r="AF212" s="40"/>
      <c r="AG212" s="40">
        <f t="shared" si="66"/>
        <v>0</v>
      </c>
      <c r="AH212" s="40"/>
      <c r="AI212" s="40">
        <f t="shared" si="67"/>
        <v>0</v>
      </c>
      <c r="AJ212" s="40"/>
      <c r="AK212" s="40">
        <f t="shared" si="52"/>
        <v>0</v>
      </c>
    </row>
    <row r="213" spans="1:37" ht="15.6">
      <c r="A213" s="50" t="s">
        <v>470</v>
      </c>
      <c r="B213" s="12"/>
      <c r="C213" s="14"/>
      <c r="D213" s="310"/>
      <c r="E213" s="3">
        <f t="shared" si="68"/>
        <v>0</v>
      </c>
      <c r="F213" s="40"/>
      <c r="G213" s="40">
        <f t="shared" si="53"/>
        <v>0</v>
      </c>
      <c r="H213" s="40"/>
      <c r="I213" s="40">
        <f t="shared" si="54"/>
        <v>0</v>
      </c>
      <c r="J213" s="40"/>
      <c r="K213" s="40">
        <f t="shared" si="55"/>
        <v>0</v>
      </c>
      <c r="L213" s="40"/>
      <c r="M213" s="40">
        <f t="shared" si="56"/>
        <v>0</v>
      </c>
      <c r="N213" s="40"/>
      <c r="O213" s="40">
        <f t="shared" si="57"/>
        <v>0</v>
      </c>
      <c r="P213" s="40"/>
      <c r="Q213" s="40">
        <f t="shared" si="58"/>
        <v>0</v>
      </c>
      <c r="R213" s="40"/>
      <c r="S213" s="40">
        <f t="shared" si="59"/>
        <v>0</v>
      </c>
      <c r="T213" s="40"/>
      <c r="U213" s="40">
        <f t="shared" si="60"/>
        <v>0</v>
      </c>
      <c r="V213" s="40"/>
      <c r="W213" s="40">
        <f t="shared" si="61"/>
        <v>0</v>
      </c>
      <c r="X213" s="40"/>
      <c r="Y213" s="40">
        <f t="shared" si="62"/>
        <v>0</v>
      </c>
      <c r="Z213" s="40"/>
      <c r="AA213" s="40">
        <f t="shared" si="63"/>
        <v>0</v>
      </c>
      <c r="AB213" s="40"/>
      <c r="AC213" s="40">
        <f t="shared" si="64"/>
        <v>0</v>
      </c>
      <c r="AD213" s="40"/>
      <c r="AE213" s="40">
        <f t="shared" si="65"/>
        <v>0</v>
      </c>
      <c r="AF213" s="40"/>
      <c r="AG213" s="40">
        <f t="shared" si="66"/>
        <v>0</v>
      </c>
      <c r="AH213" s="40"/>
      <c r="AI213" s="40">
        <f t="shared" si="67"/>
        <v>0</v>
      </c>
      <c r="AJ213" s="40"/>
      <c r="AK213" s="40">
        <f t="shared" si="52"/>
        <v>0</v>
      </c>
    </row>
    <row r="214" spans="1:37" ht="15.6">
      <c r="A214" s="50" t="s">
        <v>314</v>
      </c>
      <c r="B214" s="15"/>
      <c r="C214" s="22"/>
      <c r="D214" s="310"/>
      <c r="E214" s="3">
        <f t="shared" si="68"/>
        <v>0</v>
      </c>
      <c r="F214" s="40"/>
      <c r="G214" s="40">
        <f t="shared" si="53"/>
        <v>0</v>
      </c>
      <c r="H214" s="40"/>
      <c r="I214" s="40">
        <f t="shared" si="54"/>
        <v>0</v>
      </c>
      <c r="J214" s="40"/>
      <c r="K214" s="40">
        <f t="shared" si="55"/>
        <v>0</v>
      </c>
      <c r="L214" s="40"/>
      <c r="M214" s="40">
        <f t="shared" si="56"/>
        <v>0</v>
      </c>
      <c r="N214" s="40"/>
      <c r="O214" s="40">
        <f t="shared" si="57"/>
        <v>0</v>
      </c>
      <c r="P214" s="40"/>
      <c r="Q214" s="40">
        <f t="shared" si="58"/>
        <v>0</v>
      </c>
      <c r="R214" s="40"/>
      <c r="S214" s="40">
        <f t="shared" si="59"/>
        <v>0</v>
      </c>
      <c r="T214" s="40"/>
      <c r="U214" s="40">
        <f t="shared" si="60"/>
        <v>0</v>
      </c>
      <c r="V214" s="40"/>
      <c r="W214" s="40">
        <f t="shared" si="61"/>
        <v>0</v>
      </c>
      <c r="X214" s="40"/>
      <c r="Y214" s="40">
        <f t="shared" si="62"/>
        <v>0</v>
      </c>
      <c r="Z214" s="40"/>
      <c r="AA214" s="40">
        <f t="shared" si="63"/>
        <v>0</v>
      </c>
      <c r="AB214" s="40"/>
      <c r="AC214" s="40">
        <f t="shared" si="64"/>
        <v>0</v>
      </c>
      <c r="AD214" s="40"/>
      <c r="AE214" s="40">
        <f t="shared" si="65"/>
        <v>0</v>
      </c>
      <c r="AF214" s="40"/>
      <c r="AG214" s="40">
        <f t="shared" si="66"/>
        <v>0</v>
      </c>
      <c r="AH214" s="40"/>
      <c r="AI214" s="40">
        <f t="shared" si="67"/>
        <v>0</v>
      </c>
      <c r="AJ214" s="40"/>
      <c r="AK214" s="40">
        <f t="shared" si="52"/>
        <v>0</v>
      </c>
    </row>
    <row r="215" spans="1:37" ht="15.6">
      <c r="A215" s="50" t="s">
        <v>438</v>
      </c>
      <c r="B215" s="1"/>
      <c r="C215" s="28"/>
      <c r="D215" s="310"/>
      <c r="E215" s="3">
        <f t="shared" si="68"/>
        <v>0</v>
      </c>
      <c r="F215" s="40"/>
      <c r="G215" s="40">
        <f t="shared" si="53"/>
        <v>0</v>
      </c>
      <c r="H215" s="40"/>
      <c r="I215" s="40">
        <f t="shared" si="54"/>
        <v>0</v>
      </c>
      <c r="J215" s="40"/>
      <c r="K215" s="40">
        <f t="shared" si="55"/>
        <v>0</v>
      </c>
      <c r="L215" s="40"/>
      <c r="M215" s="40">
        <f t="shared" si="56"/>
        <v>0</v>
      </c>
      <c r="N215" s="40"/>
      <c r="O215" s="40">
        <f t="shared" si="57"/>
        <v>0</v>
      </c>
      <c r="P215" s="40"/>
      <c r="Q215" s="40">
        <f t="shared" si="58"/>
        <v>0</v>
      </c>
      <c r="R215" s="40"/>
      <c r="S215" s="40">
        <f t="shared" si="59"/>
        <v>0</v>
      </c>
      <c r="T215" s="40"/>
      <c r="U215" s="40">
        <f t="shared" si="60"/>
        <v>0</v>
      </c>
      <c r="V215" s="40"/>
      <c r="W215" s="40">
        <f t="shared" si="61"/>
        <v>0</v>
      </c>
      <c r="X215" s="40"/>
      <c r="Y215" s="40">
        <f t="shared" si="62"/>
        <v>0</v>
      </c>
      <c r="Z215" s="40"/>
      <c r="AA215" s="40">
        <f t="shared" si="63"/>
        <v>0</v>
      </c>
      <c r="AB215" s="40"/>
      <c r="AC215" s="40">
        <f t="shared" si="64"/>
        <v>0</v>
      </c>
      <c r="AD215" s="40"/>
      <c r="AE215" s="40">
        <f t="shared" si="65"/>
        <v>0</v>
      </c>
      <c r="AF215" s="40"/>
      <c r="AG215" s="40">
        <f t="shared" si="66"/>
        <v>0</v>
      </c>
      <c r="AH215" s="40"/>
      <c r="AI215" s="40">
        <f t="shared" si="67"/>
        <v>0</v>
      </c>
      <c r="AJ215" s="40"/>
      <c r="AK215" s="40">
        <f t="shared" si="52"/>
        <v>0</v>
      </c>
    </row>
    <row r="216" spans="1:37" ht="15.6">
      <c r="A216" s="50" t="s">
        <v>438</v>
      </c>
      <c r="B216" s="1"/>
      <c r="C216" s="28"/>
      <c r="D216" s="310"/>
      <c r="E216" s="3">
        <f t="shared" si="68"/>
        <v>0</v>
      </c>
      <c r="F216" s="40"/>
      <c r="G216" s="40">
        <f t="shared" si="53"/>
        <v>0</v>
      </c>
      <c r="H216" s="40"/>
      <c r="I216" s="40">
        <f t="shared" si="54"/>
        <v>0</v>
      </c>
      <c r="J216" s="40"/>
      <c r="K216" s="40">
        <f t="shared" si="55"/>
        <v>0</v>
      </c>
      <c r="L216" s="40"/>
      <c r="M216" s="40">
        <f t="shared" si="56"/>
        <v>0</v>
      </c>
      <c r="N216" s="40"/>
      <c r="O216" s="40">
        <f t="shared" si="57"/>
        <v>0</v>
      </c>
      <c r="P216" s="40"/>
      <c r="Q216" s="40">
        <f t="shared" si="58"/>
        <v>0</v>
      </c>
      <c r="R216" s="40"/>
      <c r="S216" s="40">
        <f t="shared" si="59"/>
        <v>0</v>
      </c>
      <c r="T216" s="40"/>
      <c r="U216" s="40">
        <f t="shared" si="60"/>
        <v>0</v>
      </c>
      <c r="V216" s="40"/>
      <c r="W216" s="40">
        <f t="shared" si="61"/>
        <v>0</v>
      </c>
      <c r="X216" s="40"/>
      <c r="Y216" s="40">
        <f t="shared" si="62"/>
        <v>0</v>
      </c>
      <c r="Z216" s="40"/>
      <c r="AA216" s="40">
        <f t="shared" si="63"/>
        <v>0</v>
      </c>
      <c r="AB216" s="40"/>
      <c r="AC216" s="40">
        <f t="shared" si="64"/>
        <v>0</v>
      </c>
      <c r="AD216" s="40"/>
      <c r="AE216" s="40">
        <f t="shared" si="65"/>
        <v>0</v>
      </c>
      <c r="AF216" s="40"/>
      <c r="AG216" s="40">
        <f t="shared" si="66"/>
        <v>0</v>
      </c>
      <c r="AH216" s="40"/>
      <c r="AI216" s="40">
        <f t="shared" si="67"/>
        <v>0</v>
      </c>
      <c r="AJ216" s="40"/>
      <c r="AK216" s="40">
        <f t="shared" si="52"/>
        <v>0</v>
      </c>
    </row>
    <row r="217" spans="1:37" ht="15.6">
      <c r="A217" s="50" t="s">
        <v>243</v>
      </c>
      <c r="B217" s="15"/>
      <c r="C217" s="22"/>
      <c r="D217" s="310"/>
      <c r="E217" s="3">
        <f t="shared" si="68"/>
        <v>0</v>
      </c>
      <c r="F217" s="40"/>
      <c r="G217" s="40">
        <f t="shared" si="53"/>
        <v>0</v>
      </c>
      <c r="H217" s="40"/>
      <c r="I217" s="40">
        <f t="shared" si="54"/>
        <v>0</v>
      </c>
      <c r="J217" s="40"/>
      <c r="K217" s="40">
        <f t="shared" si="55"/>
        <v>0</v>
      </c>
      <c r="L217" s="40"/>
      <c r="M217" s="40">
        <f t="shared" si="56"/>
        <v>0</v>
      </c>
      <c r="N217" s="40"/>
      <c r="O217" s="40">
        <f t="shared" si="57"/>
        <v>0</v>
      </c>
      <c r="P217" s="40"/>
      <c r="Q217" s="40">
        <f t="shared" si="58"/>
        <v>0</v>
      </c>
      <c r="R217" s="40"/>
      <c r="S217" s="40">
        <f t="shared" si="59"/>
        <v>0</v>
      </c>
      <c r="T217" s="40"/>
      <c r="U217" s="40">
        <f t="shared" si="60"/>
        <v>0</v>
      </c>
      <c r="V217" s="40"/>
      <c r="W217" s="40">
        <f t="shared" si="61"/>
        <v>0</v>
      </c>
      <c r="X217" s="40"/>
      <c r="Y217" s="40">
        <f t="shared" si="62"/>
        <v>0</v>
      </c>
      <c r="Z217" s="40"/>
      <c r="AA217" s="40">
        <f t="shared" si="63"/>
        <v>0</v>
      </c>
      <c r="AB217" s="40"/>
      <c r="AC217" s="40">
        <f t="shared" si="64"/>
        <v>0</v>
      </c>
      <c r="AD217" s="40"/>
      <c r="AE217" s="40">
        <f t="shared" si="65"/>
        <v>0</v>
      </c>
      <c r="AF217" s="40"/>
      <c r="AG217" s="40">
        <f t="shared" si="66"/>
        <v>0</v>
      </c>
      <c r="AH217" s="40"/>
      <c r="AI217" s="40">
        <f t="shared" si="67"/>
        <v>0</v>
      </c>
      <c r="AJ217" s="40"/>
      <c r="AK217" s="40">
        <f t="shared" si="52"/>
        <v>0</v>
      </c>
    </row>
    <row r="218" spans="1:37" ht="15.6">
      <c r="A218" s="50" t="s">
        <v>243</v>
      </c>
      <c r="B218" s="15"/>
      <c r="C218" s="22"/>
      <c r="D218" s="310"/>
      <c r="E218" s="3">
        <f t="shared" si="68"/>
        <v>0</v>
      </c>
      <c r="F218" s="40"/>
      <c r="G218" s="40">
        <f t="shared" si="53"/>
        <v>0</v>
      </c>
      <c r="H218" s="40"/>
      <c r="I218" s="40">
        <f t="shared" si="54"/>
        <v>0</v>
      </c>
      <c r="J218" s="40"/>
      <c r="K218" s="40">
        <f t="shared" si="55"/>
        <v>0</v>
      </c>
      <c r="L218" s="40"/>
      <c r="M218" s="40">
        <f t="shared" si="56"/>
        <v>0</v>
      </c>
      <c r="N218" s="40"/>
      <c r="O218" s="40">
        <f t="shared" si="57"/>
        <v>0</v>
      </c>
      <c r="P218" s="40"/>
      <c r="Q218" s="40">
        <f t="shared" si="58"/>
        <v>0</v>
      </c>
      <c r="R218" s="40"/>
      <c r="S218" s="40">
        <f t="shared" si="59"/>
        <v>0</v>
      </c>
      <c r="T218" s="40"/>
      <c r="U218" s="40">
        <f t="shared" si="60"/>
        <v>0</v>
      </c>
      <c r="V218" s="40"/>
      <c r="W218" s="40">
        <f t="shared" si="61"/>
        <v>0</v>
      </c>
      <c r="X218" s="40"/>
      <c r="Y218" s="40">
        <f t="shared" si="62"/>
        <v>0</v>
      </c>
      <c r="Z218" s="40"/>
      <c r="AA218" s="40">
        <f t="shared" si="63"/>
        <v>0</v>
      </c>
      <c r="AB218" s="40"/>
      <c r="AC218" s="40">
        <f t="shared" si="64"/>
        <v>0</v>
      </c>
      <c r="AD218" s="40"/>
      <c r="AE218" s="40">
        <f t="shared" si="65"/>
        <v>0</v>
      </c>
      <c r="AF218" s="40"/>
      <c r="AG218" s="40">
        <f t="shared" si="66"/>
        <v>0</v>
      </c>
      <c r="AH218" s="40"/>
      <c r="AI218" s="40">
        <f t="shared" si="67"/>
        <v>0</v>
      </c>
      <c r="AJ218" s="40"/>
      <c r="AK218" s="40">
        <f t="shared" si="52"/>
        <v>0</v>
      </c>
    </row>
    <row r="219" spans="1:37" ht="15.6">
      <c r="A219" s="50" t="s">
        <v>478</v>
      </c>
      <c r="B219" s="15"/>
      <c r="C219" s="22"/>
      <c r="D219" s="310"/>
      <c r="E219" s="3">
        <f t="shared" si="68"/>
        <v>0</v>
      </c>
      <c r="F219" s="40"/>
      <c r="G219" s="40">
        <f t="shared" si="53"/>
        <v>0</v>
      </c>
      <c r="H219" s="40"/>
      <c r="I219" s="40">
        <f t="shared" si="54"/>
        <v>0</v>
      </c>
      <c r="J219" s="40"/>
      <c r="K219" s="40">
        <f t="shared" si="55"/>
        <v>0</v>
      </c>
      <c r="L219" s="40"/>
      <c r="M219" s="40">
        <f t="shared" si="56"/>
        <v>0</v>
      </c>
      <c r="N219" s="40"/>
      <c r="O219" s="40">
        <f t="shared" si="57"/>
        <v>0</v>
      </c>
      <c r="P219" s="40"/>
      <c r="Q219" s="40">
        <f t="shared" si="58"/>
        <v>0</v>
      </c>
      <c r="R219" s="40"/>
      <c r="S219" s="40">
        <f t="shared" si="59"/>
        <v>0</v>
      </c>
      <c r="T219" s="40"/>
      <c r="U219" s="40">
        <f t="shared" si="60"/>
        <v>0</v>
      </c>
      <c r="V219" s="40"/>
      <c r="W219" s="40">
        <f t="shared" si="61"/>
        <v>0</v>
      </c>
      <c r="X219" s="40"/>
      <c r="Y219" s="40">
        <f t="shared" si="62"/>
        <v>0</v>
      </c>
      <c r="Z219" s="40"/>
      <c r="AA219" s="40">
        <f t="shared" si="63"/>
        <v>0</v>
      </c>
      <c r="AB219" s="40"/>
      <c r="AC219" s="40">
        <f t="shared" si="64"/>
        <v>0</v>
      </c>
      <c r="AD219" s="40"/>
      <c r="AE219" s="40">
        <f t="shared" si="65"/>
        <v>0</v>
      </c>
      <c r="AF219" s="40"/>
      <c r="AG219" s="40">
        <f t="shared" si="66"/>
        <v>0</v>
      </c>
      <c r="AH219" s="40"/>
      <c r="AI219" s="40">
        <f t="shared" si="67"/>
        <v>0</v>
      </c>
      <c r="AJ219" s="40"/>
      <c r="AK219" s="40">
        <f t="shared" si="52"/>
        <v>0</v>
      </c>
    </row>
    <row r="220" spans="1:37" ht="15.6">
      <c r="A220" s="50" t="s">
        <v>480</v>
      </c>
      <c r="B220" s="15"/>
      <c r="C220" s="22"/>
      <c r="D220" s="310"/>
      <c r="E220" s="3">
        <f t="shared" si="68"/>
        <v>0</v>
      </c>
      <c r="F220" s="40"/>
      <c r="G220" s="40">
        <f t="shared" si="53"/>
        <v>0</v>
      </c>
      <c r="H220" s="40"/>
      <c r="I220" s="40">
        <f t="shared" si="54"/>
        <v>0</v>
      </c>
      <c r="J220" s="40"/>
      <c r="K220" s="40">
        <f t="shared" si="55"/>
        <v>0</v>
      </c>
      <c r="L220" s="40"/>
      <c r="M220" s="40">
        <f t="shared" si="56"/>
        <v>0</v>
      </c>
      <c r="N220" s="40"/>
      <c r="O220" s="40">
        <f t="shared" si="57"/>
        <v>0</v>
      </c>
      <c r="P220" s="40"/>
      <c r="Q220" s="40">
        <f t="shared" si="58"/>
        <v>0</v>
      </c>
      <c r="R220" s="40"/>
      <c r="S220" s="40">
        <f t="shared" si="59"/>
        <v>0</v>
      </c>
      <c r="T220" s="40"/>
      <c r="U220" s="40">
        <f t="shared" si="60"/>
        <v>0</v>
      </c>
      <c r="V220" s="40"/>
      <c r="W220" s="40">
        <f t="shared" si="61"/>
        <v>0</v>
      </c>
      <c r="X220" s="40"/>
      <c r="Y220" s="40">
        <f t="shared" si="62"/>
        <v>0</v>
      </c>
      <c r="Z220" s="40"/>
      <c r="AA220" s="40">
        <f t="shared" si="63"/>
        <v>0</v>
      </c>
      <c r="AB220" s="40"/>
      <c r="AC220" s="40">
        <f t="shared" si="64"/>
        <v>0</v>
      </c>
      <c r="AD220" s="40"/>
      <c r="AE220" s="40">
        <f t="shared" si="65"/>
        <v>0</v>
      </c>
      <c r="AF220" s="40"/>
      <c r="AG220" s="40">
        <f t="shared" si="66"/>
        <v>0</v>
      </c>
      <c r="AH220" s="40"/>
      <c r="AI220" s="40">
        <f t="shared" si="67"/>
        <v>0</v>
      </c>
      <c r="AJ220" s="40"/>
      <c r="AK220" s="40">
        <f t="shared" si="52"/>
        <v>0</v>
      </c>
    </row>
    <row r="221" spans="1:37" ht="15.6">
      <c r="A221" s="50" t="s">
        <v>482</v>
      </c>
      <c r="B221" s="17"/>
      <c r="C221" s="20"/>
      <c r="D221" s="310"/>
      <c r="E221" s="3">
        <f t="shared" si="68"/>
        <v>0</v>
      </c>
      <c r="F221" s="40"/>
      <c r="G221" s="40">
        <f t="shared" si="53"/>
        <v>0</v>
      </c>
      <c r="H221" s="40"/>
      <c r="I221" s="40">
        <f t="shared" si="54"/>
        <v>0</v>
      </c>
      <c r="J221" s="40"/>
      <c r="K221" s="40">
        <f t="shared" si="55"/>
        <v>0</v>
      </c>
      <c r="L221" s="40"/>
      <c r="M221" s="40">
        <f t="shared" si="56"/>
        <v>0</v>
      </c>
      <c r="N221" s="40"/>
      <c r="O221" s="40">
        <f t="shared" si="57"/>
        <v>0</v>
      </c>
      <c r="P221" s="40"/>
      <c r="Q221" s="40">
        <f t="shared" si="58"/>
        <v>0</v>
      </c>
      <c r="R221" s="40"/>
      <c r="S221" s="40">
        <f t="shared" si="59"/>
        <v>0</v>
      </c>
      <c r="T221" s="40"/>
      <c r="U221" s="40">
        <f t="shared" si="60"/>
        <v>0</v>
      </c>
      <c r="V221" s="40"/>
      <c r="W221" s="40">
        <f t="shared" si="61"/>
        <v>0</v>
      </c>
      <c r="X221" s="40"/>
      <c r="Y221" s="40">
        <f t="shared" si="62"/>
        <v>0</v>
      </c>
      <c r="Z221" s="40"/>
      <c r="AA221" s="40">
        <f t="shared" si="63"/>
        <v>0</v>
      </c>
      <c r="AB221" s="40"/>
      <c r="AC221" s="40">
        <f t="shared" si="64"/>
        <v>0</v>
      </c>
      <c r="AD221" s="40"/>
      <c r="AE221" s="40">
        <f t="shared" si="65"/>
        <v>0</v>
      </c>
      <c r="AF221" s="40"/>
      <c r="AG221" s="40">
        <f t="shared" si="66"/>
        <v>0</v>
      </c>
      <c r="AH221" s="40"/>
      <c r="AI221" s="40">
        <f t="shared" si="67"/>
        <v>0</v>
      </c>
      <c r="AJ221" s="40"/>
      <c r="AK221" s="40">
        <f t="shared" si="52"/>
        <v>0</v>
      </c>
    </row>
    <row r="222" spans="1:37" ht="15.6">
      <c r="A222" s="50" t="s">
        <v>484</v>
      </c>
      <c r="B222" s="17"/>
      <c r="C222" s="20"/>
      <c r="D222" s="310"/>
      <c r="E222" s="3">
        <f t="shared" si="68"/>
        <v>0</v>
      </c>
      <c r="F222" s="40"/>
      <c r="G222" s="40">
        <f t="shared" si="53"/>
        <v>0</v>
      </c>
      <c r="H222" s="40"/>
      <c r="I222" s="40">
        <f t="shared" si="54"/>
        <v>0</v>
      </c>
      <c r="J222" s="40"/>
      <c r="K222" s="40">
        <f t="shared" si="55"/>
        <v>0</v>
      </c>
      <c r="L222" s="40"/>
      <c r="M222" s="40">
        <f t="shared" si="56"/>
        <v>0</v>
      </c>
      <c r="N222" s="40"/>
      <c r="O222" s="40">
        <f t="shared" si="57"/>
        <v>0</v>
      </c>
      <c r="P222" s="40"/>
      <c r="Q222" s="40">
        <f t="shared" si="58"/>
        <v>0</v>
      </c>
      <c r="R222" s="40"/>
      <c r="S222" s="40">
        <f t="shared" si="59"/>
        <v>0</v>
      </c>
      <c r="T222" s="40"/>
      <c r="U222" s="40">
        <f t="shared" si="60"/>
        <v>0</v>
      </c>
      <c r="V222" s="40"/>
      <c r="W222" s="40">
        <f t="shared" si="61"/>
        <v>0</v>
      </c>
      <c r="X222" s="40"/>
      <c r="Y222" s="40">
        <f t="shared" si="62"/>
        <v>0</v>
      </c>
      <c r="Z222" s="40"/>
      <c r="AA222" s="40">
        <f t="shared" si="63"/>
        <v>0</v>
      </c>
      <c r="AB222" s="40"/>
      <c r="AC222" s="40">
        <f t="shared" si="64"/>
        <v>0</v>
      </c>
      <c r="AD222" s="40"/>
      <c r="AE222" s="40">
        <f t="shared" si="65"/>
        <v>0</v>
      </c>
      <c r="AF222" s="40"/>
      <c r="AG222" s="40">
        <f t="shared" si="66"/>
        <v>0</v>
      </c>
      <c r="AH222" s="40"/>
      <c r="AI222" s="40">
        <f t="shared" si="67"/>
        <v>0</v>
      </c>
      <c r="AJ222" s="40"/>
      <c r="AK222" s="40">
        <f t="shared" si="52"/>
        <v>0</v>
      </c>
    </row>
    <row r="223" spans="1:37" ht="15.6">
      <c r="A223" s="50" t="s">
        <v>486</v>
      </c>
      <c r="B223" s="1"/>
      <c r="C223" s="2"/>
      <c r="D223" s="310"/>
      <c r="E223" s="3">
        <f t="shared" si="68"/>
        <v>0</v>
      </c>
      <c r="F223" s="40"/>
      <c r="G223" s="40">
        <f t="shared" si="53"/>
        <v>0</v>
      </c>
      <c r="H223" s="40"/>
      <c r="I223" s="40">
        <f t="shared" si="54"/>
        <v>0</v>
      </c>
      <c r="J223" s="40"/>
      <c r="K223" s="40">
        <f t="shared" si="55"/>
        <v>0</v>
      </c>
      <c r="L223" s="40"/>
      <c r="M223" s="40">
        <f t="shared" si="56"/>
        <v>0</v>
      </c>
      <c r="N223" s="40"/>
      <c r="O223" s="40">
        <f t="shared" si="57"/>
        <v>0</v>
      </c>
      <c r="P223" s="40"/>
      <c r="Q223" s="40">
        <f t="shared" si="58"/>
        <v>0</v>
      </c>
      <c r="R223" s="40"/>
      <c r="S223" s="40">
        <f t="shared" si="59"/>
        <v>0</v>
      </c>
      <c r="T223" s="40"/>
      <c r="U223" s="40">
        <f t="shared" si="60"/>
        <v>0</v>
      </c>
      <c r="V223" s="40"/>
      <c r="W223" s="40">
        <f t="shared" si="61"/>
        <v>0</v>
      </c>
      <c r="X223" s="40"/>
      <c r="Y223" s="40">
        <f t="shared" si="62"/>
        <v>0</v>
      </c>
      <c r="Z223" s="40"/>
      <c r="AA223" s="40">
        <f t="shared" si="63"/>
        <v>0</v>
      </c>
      <c r="AB223" s="40"/>
      <c r="AC223" s="40">
        <f t="shared" si="64"/>
        <v>0</v>
      </c>
      <c r="AD223" s="40"/>
      <c r="AE223" s="40">
        <f t="shared" si="65"/>
        <v>0</v>
      </c>
      <c r="AF223" s="40"/>
      <c r="AG223" s="40">
        <f t="shared" si="66"/>
        <v>0</v>
      </c>
      <c r="AH223" s="40"/>
      <c r="AI223" s="40">
        <f t="shared" si="67"/>
        <v>0</v>
      </c>
      <c r="AJ223" s="40"/>
      <c r="AK223" s="40">
        <f t="shared" si="52"/>
        <v>0</v>
      </c>
    </row>
    <row r="224" spans="1:37" ht="15.6">
      <c r="A224" s="50" t="s">
        <v>242</v>
      </c>
      <c r="B224" s="1"/>
      <c r="C224" s="2"/>
      <c r="D224" s="310"/>
      <c r="E224" s="3">
        <f t="shared" si="68"/>
        <v>0</v>
      </c>
      <c r="F224" s="40"/>
      <c r="G224" s="40">
        <f t="shared" si="53"/>
        <v>0</v>
      </c>
      <c r="H224" s="40"/>
      <c r="I224" s="40">
        <f t="shared" si="54"/>
        <v>0</v>
      </c>
      <c r="J224" s="40"/>
      <c r="K224" s="40">
        <f t="shared" si="55"/>
        <v>0</v>
      </c>
      <c r="L224" s="40"/>
      <c r="M224" s="40">
        <f t="shared" si="56"/>
        <v>0</v>
      </c>
      <c r="N224" s="40"/>
      <c r="O224" s="40">
        <f t="shared" si="57"/>
        <v>0</v>
      </c>
      <c r="P224" s="40"/>
      <c r="Q224" s="40">
        <f t="shared" si="58"/>
        <v>0</v>
      </c>
      <c r="R224" s="40"/>
      <c r="S224" s="40">
        <f t="shared" si="59"/>
        <v>0</v>
      </c>
      <c r="T224" s="40"/>
      <c r="U224" s="40">
        <f t="shared" si="60"/>
        <v>0</v>
      </c>
      <c r="V224" s="40"/>
      <c r="W224" s="40">
        <f t="shared" si="61"/>
        <v>0</v>
      </c>
      <c r="X224" s="40"/>
      <c r="Y224" s="40">
        <f t="shared" si="62"/>
        <v>0</v>
      </c>
      <c r="Z224" s="40"/>
      <c r="AA224" s="40">
        <f t="shared" si="63"/>
        <v>0</v>
      </c>
      <c r="AB224" s="40"/>
      <c r="AC224" s="40">
        <f t="shared" si="64"/>
        <v>0</v>
      </c>
      <c r="AD224" s="40"/>
      <c r="AE224" s="40">
        <f t="shared" si="65"/>
        <v>0</v>
      </c>
      <c r="AF224" s="40"/>
      <c r="AG224" s="40">
        <f t="shared" si="66"/>
        <v>0</v>
      </c>
      <c r="AH224" s="40"/>
      <c r="AI224" s="40">
        <f t="shared" si="67"/>
        <v>0</v>
      </c>
      <c r="AJ224" s="40"/>
      <c r="AK224" s="40">
        <f t="shared" si="52"/>
        <v>0</v>
      </c>
    </row>
    <row r="225" spans="1:37" ht="15.6">
      <c r="A225" s="50" t="s">
        <v>488</v>
      </c>
      <c r="B225" s="1"/>
      <c r="C225" s="2"/>
      <c r="D225" s="310"/>
      <c r="E225" s="3">
        <f t="shared" si="68"/>
        <v>0</v>
      </c>
      <c r="F225" s="40"/>
      <c r="G225" s="40">
        <f t="shared" si="53"/>
        <v>0</v>
      </c>
      <c r="H225" s="40"/>
      <c r="I225" s="40">
        <f t="shared" si="54"/>
        <v>0</v>
      </c>
      <c r="J225" s="40"/>
      <c r="K225" s="40">
        <f t="shared" si="55"/>
        <v>0</v>
      </c>
      <c r="L225" s="40"/>
      <c r="M225" s="40">
        <f t="shared" si="56"/>
        <v>0</v>
      </c>
      <c r="N225" s="40"/>
      <c r="O225" s="40">
        <f t="shared" si="57"/>
        <v>0</v>
      </c>
      <c r="P225" s="40"/>
      <c r="Q225" s="40">
        <f t="shared" si="58"/>
        <v>0</v>
      </c>
      <c r="R225" s="40"/>
      <c r="S225" s="40">
        <f t="shared" si="59"/>
        <v>0</v>
      </c>
      <c r="T225" s="40"/>
      <c r="U225" s="40">
        <f t="shared" si="60"/>
        <v>0</v>
      </c>
      <c r="V225" s="40"/>
      <c r="W225" s="40">
        <f t="shared" si="61"/>
        <v>0</v>
      </c>
      <c r="X225" s="40"/>
      <c r="Y225" s="40">
        <f t="shared" si="62"/>
        <v>0</v>
      </c>
      <c r="Z225" s="40"/>
      <c r="AA225" s="40">
        <f t="shared" si="63"/>
        <v>0</v>
      </c>
      <c r="AB225" s="40"/>
      <c r="AC225" s="40">
        <f t="shared" si="64"/>
        <v>0</v>
      </c>
      <c r="AD225" s="40"/>
      <c r="AE225" s="40">
        <f t="shared" si="65"/>
        <v>0</v>
      </c>
      <c r="AF225" s="40"/>
      <c r="AG225" s="40">
        <f t="shared" si="66"/>
        <v>0</v>
      </c>
      <c r="AH225" s="40"/>
      <c r="AI225" s="40">
        <f t="shared" si="67"/>
        <v>0</v>
      </c>
      <c r="AJ225" s="40"/>
      <c r="AK225" s="40">
        <f t="shared" si="52"/>
        <v>0</v>
      </c>
    </row>
    <row r="226" spans="1:37" ht="31.2">
      <c r="A226" s="11" t="s">
        <v>491</v>
      </c>
      <c r="B226" s="1"/>
      <c r="C226" s="2"/>
      <c r="D226" s="310"/>
      <c r="E226" s="3">
        <f t="shared" si="68"/>
        <v>0</v>
      </c>
      <c r="F226" s="40"/>
      <c r="G226" s="40">
        <f t="shared" si="53"/>
        <v>0</v>
      </c>
      <c r="H226" s="40"/>
      <c r="I226" s="40">
        <f t="shared" si="54"/>
        <v>0</v>
      </c>
      <c r="J226" s="40"/>
      <c r="K226" s="40">
        <f t="shared" si="55"/>
        <v>0</v>
      </c>
      <c r="L226" s="40"/>
      <c r="M226" s="40">
        <f t="shared" si="56"/>
        <v>0</v>
      </c>
      <c r="N226" s="40"/>
      <c r="O226" s="40">
        <f t="shared" si="57"/>
        <v>0</v>
      </c>
      <c r="P226" s="40"/>
      <c r="Q226" s="40">
        <f t="shared" si="58"/>
        <v>0</v>
      </c>
      <c r="R226" s="40"/>
      <c r="S226" s="40">
        <f t="shared" si="59"/>
        <v>0</v>
      </c>
      <c r="T226" s="40"/>
      <c r="U226" s="40">
        <f t="shared" si="60"/>
        <v>0</v>
      </c>
      <c r="V226" s="40"/>
      <c r="W226" s="40">
        <f t="shared" si="61"/>
        <v>0</v>
      </c>
      <c r="X226" s="40"/>
      <c r="Y226" s="40">
        <f t="shared" si="62"/>
        <v>0</v>
      </c>
      <c r="Z226" s="40"/>
      <c r="AA226" s="40">
        <f t="shared" si="63"/>
        <v>0</v>
      </c>
      <c r="AB226" s="40"/>
      <c r="AC226" s="40">
        <f t="shared" si="64"/>
        <v>0</v>
      </c>
      <c r="AD226" s="40"/>
      <c r="AE226" s="40">
        <f t="shared" si="65"/>
        <v>0</v>
      </c>
      <c r="AF226" s="40"/>
      <c r="AG226" s="40">
        <f t="shared" si="66"/>
        <v>0</v>
      </c>
      <c r="AH226" s="40"/>
      <c r="AI226" s="40">
        <f t="shared" si="67"/>
        <v>0</v>
      </c>
      <c r="AJ226" s="40"/>
      <c r="AK226" s="40">
        <f t="shared" si="52"/>
        <v>0</v>
      </c>
    </row>
    <row r="227" spans="1:37" ht="31.2">
      <c r="A227" s="11" t="s">
        <v>493</v>
      </c>
      <c r="B227" s="1"/>
      <c r="C227" s="2"/>
      <c r="D227" s="310"/>
      <c r="E227" s="3">
        <f t="shared" si="68"/>
        <v>0</v>
      </c>
      <c r="F227" s="40"/>
      <c r="G227" s="40">
        <f t="shared" si="53"/>
        <v>0</v>
      </c>
      <c r="H227" s="40"/>
      <c r="I227" s="40">
        <f t="shared" si="54"/>
        <v>0</v>
      </c>
      <c r="J227" s="40"/>
      <c r="K227" s="40">
        <f t="shared" si="55"/>
        <v>0</v>
      </c>
      <c r="L227" s="40"/>
      <c r="M227" s="40">
        <f t="shared" si="56"/>
        <v>0</v>
      </c>
      <c r="N227" s="40"/>
      <c r="O227" s="40">
        <f t="shared" si="57"/>
        <v>0</v>
      </c>
      <c r="P227" s="40"/>
      <c r="Q227" s="40">
        <f t="shared" si="58"/>
        <v>0</v>
      </c>
      <c r="R227" s="40"/>
      <c r="S227" s="40">
        <f t="shared" si="59"/>
        <v>0</v>
      </c>
      <c r="T227" s="40"/>
      <c r="U227" s="40">
        <f t="shared" si="60"/>
        <v>0</v>
      </c>
      <c r="V227" s="40"/>
      <c r="W227" s="40">
        <f t="shared" si="61"/>
        <v>0</v>
      </c>
      <c r="X227" s="40"/>
      <c r="Y227" s="40">
        <f t="shared" si="62"/>
        <v>0</v>
      </c>
      <c r="Z227" s="40"/>
      <c r="AA227" s="40">
        <f t="shared" si="63"/>
        <v>0</v>
      </c>
      <c r="AB227" s="40"/>
      <c r="AC227" s="40">
        <f t="shared" si="64"/>
        <v>0</v>
      </c>
      <c r="AD227" s="40"/>
      <c r="AE227" s="40">
        <f t="shared" si="65"/>
        <v>0</v>
      </c>
      <c r="AF227" s="40"/>
      <c r="AG227" s="40">
        <f t="shared" si="66"/>
        <v>0</v>
      </c>
      <c r="AH227" s="40"/>
      <c r="AI227" s="40">
        <f t="shared" si="67"/>
        <v>0</v>
      </c>
      <c r="AJ227" s="40"/>
      <c r="AK227" s="40">
        <f t="shared" si="52"/>
        <v>0</v>
      </c>
    </row>
    <row r="228" spans="1:37" ht="31.2">
      <c r="A228" s="11" t="s">
        <v>494</v>
      </c>
      <c r="B228" s="1"/>
      <c r="C228" s="2"/>
      <c r="D228" s="310"/>
      <c r="E228" s="3">
        <f t="shared" si="68"/>
        <v>0</v>
      </c>
      <c r="F228" s="40"/>
      <c r="G228" s="40">
        <f t="shared" si="53"/>
        <v>0</v>
      </c>
      <c r="H228" s="40"/>
      <c r="I228" s="40">
        <f t="shared" si="54"/>
        <v>0</v>
      </c>
      <c r="J228" s="40"/>
      <c r="K228" s="40">
        <f t="shared" si="55"/>
        <v>0</v>
      </c>
      <c r="L228" s="40"/>
      <c r="M228" s="40">
        <f t="shared" si="56"/>
        <v>0</v>
      </c>
      <c r="N228" s="40"/>
      <c r="O228" s="40">
        <f t="shared" si="57"/>
        <v>0</v>
      </c>
      <c r="P228" s="40"/>
      <c r="Q228" s="40">
        <f t="shared" si="58"/>
        <v>0</v>
      </c>
      <c r="R228" s="40"/>
      <c r="S228" s="40">
        <f t="shared" si="59"/>
        <v>0</v>
      </c>
      <c r="T228" s="40"/>
      <c r="U228" s="40">
        <f t="shared" si="60"/>
        <v>0</v>
      </c>
      <c r="V228" s="40"/>
      <c r="W228" s="40">
        <f t="shared" si="61"/>
        <v>0</v>
      </c>
      <c r="X228" s="40"/>
      <c r="Y228" s="40">
        <f t="shared" si="62"/>
        <v>0</v>
      </c>
      <c r="Z228" s="40"/>
      <c r="AA228" s="40">
        <f t="shared" si="63"/>
        <v>0</v>
      </c>
      <c r="AB228" s="40"/>
      <c r="AC228" s="40">
        <f t="shared" si="64"/>
        <v>0</v>
      </c>
      <c r="AD228" s="40"/>
      <c r="AE228" s="40">
        <f t="shared" si="65"/>
        <v>0</v>
      </c>
      <c r="AF228" s="40"/>
      <c r="AG228" s="40">
        <f t="shared" si="66"/>
        <v>0</v>
      </c>
      <c r="AH228" s="40"/>
      <c r="AI228" s="40">
        <f t="shared" si="67"/>
        <v>0</v>
      </c>
      <c r="AJ228" s="40"/>
      <c r="AK228" s="40">
        <f t="shared" si="52"/>
        <v>0</v>
      </c>
    </row>
    <row r="229" spans="1:37" ht="15.6">
      <c r="A229" s="11" t="s">
        <v>495</v>
      </c>
      <c r="B229" s="1"/>
      <c r="C229" s="2"/>
      <c r="D229" s="310"/>
      <c r="E229" s="3">
        <f t="shared" si="68"/>
        <v>0</v>
      </c>
      <c r="F229" s="40"/>
      <c r="G229" s="40">
        <f t="shared" si="53"/>
        <v>0</v>
      </c>
      <c r="H229" s="40"/>
      <c r="I229" s="40">
        <f t="shared" si="54"/>
        <v>0</v>
      </c>
      <c r="J229" s="40"/>
      <c r="K229" s="40">
        <f t="shared" si="55"/>
        <v>0</v>
      </c>
      <c r="L229" s="40"/>
      <c r="M229" s="40">
        <f t="shared" si="56"/>
        <v>0</v>
      </c>
      <c r="N229" s="40"/>
      <c r="O229" s="40">
        <f t="shared" si="57"/>
        <v>0</v>
      </c>
      <c r="P229" s="40"/>
      <c r="Q229" s="40">
        <f t="shared" si="58"/>
        <v>0</v>
      </c>
      <c r="R229" s="40"/>
      <c r="S229" s="40">
        <f t="shared" si="59"/>
        <v>0</v>
      </c>
      <c r="T229" s="40"/>
      <c r="U229" s="40">
        <f t="shared" si="60"/>
        <v>0</v>
      </c>
      <c r="V229" s="40"/>
      <c r="W229" s="40">
        <f t="shared" si="61"/>
        <v>0</v>
      </c>
      <c r="X229" s="40"/>
      <c r="Y229" s="40">
        <f t="shared" si="62"/>
        <v>0</v>
      </c>
      <c r="Z229" s="40"/>
      <c r="AA229" s="40">
        <f t="shared" si="63"/>
        <v>0</v>
      </c>
      <c r="AB229" s="40"/>
      <c r="AC229" s="40">
        <f t="shared" si="64"/>
        <v>0</v>
      </c>
      <c r="AD229" s="40"/>
      <c r="AE229" s="40">
        <f t="shared" si="65"/>
        <v>0</v>
      </c>
      <c r="AF229" s="40"/>
      <c r="AG229" s="40">
        <f t="shared" si="66"/>
        <v>0</v>
      </c>
      <c r="AH229" s="40"/>
      <c r="AI229" s="40">
        <f t="shared" si="67"/>
        <v>0</v>
      </c>
      <c r="AJ229" s="40"/>
      <c r="AK229" s="40">
        <f t="shared" si="52"/>
        <v>0</v>
      </c>
    </row>
    <row r="230" spans="1:37" ht="31.2">
      <c r="A230" s="50" t="s">
        <v>497</v>
      </c>
      <c r="B230" s="1"/>
      <c r="C230" s="2"/>
      <c r="D230" s="310"/>
      <c r="E230" s="3">
        <f t="shared" si="68"/>
        <v>0</v>
      </c>
      <c r="F230" s="40"/>
      <c r="G230" s="40">
        <f t="shared" si="53"/>
        <v>0</v>
      </c>
      <c r="H230" s="40"/>
      <c r="I230" s="40">
        <f t="shared" si="54"/>
        <v>0</v>
      </c>
      <c r="J230" s="40"/>
      <c r="K230" s="40">
        <f t="shared" si="55"/>
        <v>0</v>
      </c>
      <c r="L230" s="40"/>
      <c r="M230" s="40">
        <f t="shared" si="56"/>
        <v>0</v>
      </c>
      <c r="N230" s="40"/>
      <c r="O230" s="40">
        <f t="shared" si="57"/>
        <v>0</v>
      </c>
      <c r="P230" s="40"/>
      <c r="Q230" s="40">
        <f t="shared" si="58"/>
        <v>0</v>
      </c>
      <c r="R230" s="40"/>
      <c r="S230" s="40">
        <f t="shared" si="59"/>
        <v>0</v>
      </c>
      <c r="T230" s="40"/>
      <c r="U230" s="40">
        <f t="shared" si="60"/>
        <v>0</v>
      </c>
      <c r="V230" s="40"/>
      <c r="W230" s="40">
        <f t="shared" si="61"/>
        <v>0</v>
      </c>
      <c r="X230" s="40"/>
      <c r="Y230" s="40">
        <f t="shared" si="62"/>
        <v>0</v>
      </c>
      <c r="Z230" s="40"/>
      <c r="AA230" s="40">
        <f t="shared" si="63"/>
        <v>0</v>
      </c>
      <c r="AB230" s="40"/>
      <c r="AC230" s="40">
        <f t="shared" si="64"/>
        <v>0</v>
      </c>
      <c r="AD230" s="40"/>
      <c r="AE230" s="40">
        <f t="shared" si="65"/>
        <v>0</v>
      </c>
      <c r="AF230" s="40"/>
      <c r="AG230" s="40">
        <f t="shared" si="66"/>
        <v>0</v>
      </c>
      <c r="AH230" s="40"/>
      <c r="AI230" s="40">
        <f t="shared" si="67"/>
        <v>0</v>
      </c>
      <c r="AJ230" s="40"/>
      <c r="AK230" s="40">
        <f t="shared" si="52"/>
        <v>0</v>
      </c>
    </row>
    <row r="231" spans="1:37" ht="15.6">
      <c r="A231" s="50" t="s">
        <v>99</v>
      </c>
      <c r="B231" s="1"/>
      <c r="C231" s="2"/>
      <c r="D231" s="310"/>
      <c r="E231" s="3">
        <f t="shared" si="68"/>
        <v>0</v>
      </c>
      <c r="F231" s="40"/>
      <c r="G231" s="40">
        <f t="shared" si="53"/>
        <v>0</v>
      </c>
      <c r="H231" s="40"/>
      <c r="I231" s="40">
        <f t="shared" si="54"/>
        <v>0</v>
      </c>
      <c r="J231" s="40"/>
      <c r="K231" s="40">
        <f t="shared" si="55"/>
        <v>0</v>
      </c>
      <c r="L231" s="40"/>
      <c r="M231" s="40">
        <f t="shared" si="56"/>
        <v>0</v>
      </c>
      <c r="N231" s="40"/>
      <c r="O231" s="40">
        <f t="shared" si="57"/>
        <v>0</v>
      </c>
      <c r="P231" s="40"/>
      <c r="Q231" s="40">
        <f t="shared" si="58"/>
        <v>0</v>
      </c>
      <c r="R231" s="40"/>
      <c r="S231" s="40">
        <f t="shared" si="59"/>
        <v>0</v>
      </c>
      <c r="T231" s="40"/>
      <c r="U231" s="40">
        <f t="shared" si="60"/>
        <v>0</v>
      </c>
      <c r="V231" s="40"/>
      <c r="W231" s="40">
        <f t="shared" si="61"/>
        <v>0</v>
      </c>
      <c r="X231" s="40"/>
      <c r="Y231" s="40">
        <f t="shared" si="62"/>
        <v>0</v>
      </c>
      <c r="Z231" s="40"/>
      <c r="AA231" s="40">
        <f t="shared" si="63"/>
        <v>0</v>
      </c>
      <c r="AB231" s="40"/>
      <c r="AC231" s="40">
        <f t="shared" si="64"/>
        <v>0</v>
      </c>
      <c r="AD231" s="40"/>
      <c r="AE231" s="40">
        <f t="shared" si="65"/>
        <v>0</v>
      </c>
      <c r="AF231" s="40"/>
      <c r="AG231" s="40">
        <f t="shared" si="66"/>
        <v>0</v>
      </c>
      <c r="AH231" s="40"/>
      <c r="AI231" s="40">
        <f t="shared" si="67"/>
        <v>0</v>
      </c>
      <c r="AJ231" s="40"/>
      <c r="AK231" s="40">
        <f t="shared" si="52"/>
        <v>0</v>
      </c>
    </row>
    <row r="232" spans="1:37" ht="15.6">
      <c r="A232" s="50" t="s">
        <v>501</v>
      </c>
      <c r="B232" s="1"/>
      <c r="C232" s="2"/>
      <c r="D232" s="310"/>
      <c r="E232" s="3">
        <f t="shared" si="68"/>
        <v>0</v>
      </c>
      <c r="F232" s="40"/>
      <c r="G232" s="40">
        <f t="shared" si="53"/>
        <v>0</v>
      </c>
      <c r="H232" s="40"/>
      <c r="I232" s="40">
        <f t="shared" si="54"/>
        <v>0</v>
      </c>
      <c r="J232" s="40"/>
      <c r="K232" s="40">
        <f t="shared" si="55"/>
        <v>0</v>
      </c>
      <c r="L232" s="40"/>
      <c r="M232" s="40">
        <f t="shared" si="56"/>
        <v>0</v>
      </c>
      <c r="N232" s="40"/>
      <c r="O232" s="40">
        <f t="shared" si="57"/>
        <v>0</v>
      </c>
      <c r="P232" s="40"/>
      <c r="Q232" s="40">
        <f t="shared" si="58"/>
        <v>0</v>
      </c>
      <c r="R232" s="40"/>
      <c r="S232" s="40">
        <f t="shared" si="59"/>
        <v>0</v>
      </c>
      <c r="T232" s="40"/>
      <c r="U232" s="40">
        <f t="shared" si="60"/>
        <v>0</v>
      </c>
      <c r="V232" s="40"/>
      <c r="W232" s="40">
        <f t="shared" si="61"/>
        <v>0</v>
      </c>
      <c r="X232" s="40"/>
      <c r="Y232" s="40">
        <f t="shared" si="62"/>
        <v>0</v>
      </c>
      <c r="Z232" s="40"/>
      <c r="AA232" s="40">
        <f t="shared" si="63"/>
        <v>0</v>
      </c>
      <c r="AB232" s="40"/>
      <c r="AC232" s="40">
        <f t="shared" si="64"/>
        <v>0</v>
      </c>
      <c r="AD232" s="40"/>
      <c r="AE232" s="40">
        <f t="shared" si="65"/>
        <v>0</v>
      </c>
      <c r="AF232" s="40"/>
      <c r="AG232" s="40">
        <f t="shared" si="66"/>
        <v>0</v>
      </c>
      <c r="AH232" s="40"/>
      <c r="AI232" s="40">
        <f t="shared" si="67"/>
        <v>0</v>
      </c>
      <c r="AJ232" s="40"/>
      <c r="AK232" s="40">
        <f t="shared" si="52"/>
        <v>0</v>
      </c>
    </row>
    <row r="233" spans="1:37" ht="15.6">
      <c r="A233" s="50" t="s">
        <v>503</v>
      </c>
      <c r="B233" s="1"/>
      <c r="C233" s="2"/>
      <c r="D233" s="310"/>
      <c r="E233" s="3">
        <f t="shared" si="68"/>
        <v>0</v>
      </c>
      <c r="F233" s="40"/>
      <c r="G233" s="40">
        <f t="shared" si="53"/>
        <v>0</v>
      </c>
      <c r="H233" s="40"/>
      <c r="I233" s="40">
        <f t="shared" si="54"/>
        <v>0</v>
      </c>
      <c r="J233" s="40"/>
      <c r="K233" s="40">
        <f t="shared" si="55"/>
        <v>0</v>
      </c>
      <c r="L233" s="40"/>
      <c r="M233" s="40">
        <f t="shared" si="56"/>
        <v>0</v>
      </c>
      <c r="N233" s="40"/>
      <c r="O233" s="40">
        <f t="shared" si="57"/>
        <v>0</v>
      </c>
      <c r="P233" s="40"/>
      <c r="Q233" s="40">
        <f t="shared" si="58"/>
        <v>0</v>
      </c>
      <c r="R233" s="40"/>
      <c r="S233" s="40">
        <f t="shared" si="59"/>
        <v>0</v>
      </c>
      <c r="T233" s="40"/>
      <c r="U233" s="40">
        <f t="shared" si="60"/>
        <v>0</v>
      </c>
      <c r="V233" s="40"/>
      <c r="W233" s="40">
        <f t="shared" si="61"/>
        <v>0</v>
      </c>
      <c r="X233" s="40"/>
      <c r="Y233" s="40">
        <f t="shared" si="62"/>
        <v>0</v>
      </c>
      <c r="Z233" s="40"/>
      <c r="AA233" s="40">
        <f t="shared" si="63"/>
        <v>0</v>
      </c>
      <c r="AB233" s="40"/>
      <c r="AC233" s="40">
        <f t="shared" si="64"/>
        <v>0</v>
      </c>
      <c r="AD233" s="40"/>
      <c r="AE233" s="40">
        <f t="shared" si="65"/>
        <v>0</v>
      </c>
      <c r="AF233" s="40"/>
      <c r="AG233" s="40">
        <f t="shared" si="66"/>
        <v>0</v>
      </c>
      <c r="AH233" s="40"/>
      <c r="AI233" s="40">
        <f t="shared" si="67"/>
        <v>0</v>
      </c>
      <c r="AJ233" s="40"/>
      <c r="AK233" s="40">
        <f t="shared" si="52"/>
        <v>0</v>
      </c>
    </row>
    <row r="234" spans="1:37" ht="15.6">
      <c r="A234" s="50" t="s">
        <v>55</v>
      </c>
      <c r="B234" s="15"/>
      <c r="C234" s="22"/>
      <c r="D234" s="310"/>
      <c r="E234" s="3">
        <f t="shared" si="68"/>
        <v>0</v>
      </c>
      <c r="F234" s="40"/>
      <c r="G234" s="40">
        <f t="shared" si="53"/>
        <v>0</v>
      </c>
      <c r="H234" s="40"/>
      <c r="I234" s="40">
        <f t="shared" si="54"/>
        <v>0</v>
      </c>
      <c r="J234" s="40"/>
      <c r="K234" s="40">
        <f t="shared" si="55"/>
        <v>0</v>
      </c>
      <c r="L234" s="40"/>
      <c r="M234" s="40">
        <f t="shared" si="56"/>
        <v>0</v>
      </c>
      <c r="N234" s="40"/>
      <c r="O234" s="40">
        <f t="shared" si="57"/>
        <v>0</v>
      </c>
      <c r="P234" s="40"/>
      <c r="Q234" s="40">
        <f t="shared" si="58"/>
        <v>0</v>
      </c>
      <c r="R234" s="40"/>
      <c r="S234" s="40">
        <f t="shared" si="59"/>
        <v>0</v>
      </c>
      <c r="T234" s="40"/>
      <c r="U234" s="40">
        <f t="shared" si="60"/>
        <v>0</v>
      </c>
      <c r="V234" s="40"/>
      <c r="W234" s="40">
        <f t="shared" si="61"/>
        <v>0</v>
      </c>
      <c r="X234" s="40"/>
      <c r="Y234" s="40">
        <f t="shared" si="62"/>
        <v>0</v>
      </c>
      <c r="Z234" s="40"/>
      <c r="AA234" s="40">
        <f t="shared" si="63"/>
        <v>0</v>
      </c>
      <c r="AB234" s="40"/>
      <c r="AC234" s="40">
        <f t="shared" si="64"/>
        <v>0</v>
      </c>
      <c r="AD234" s="40"/>
      <c r="AE234" s="40">
        <f t="shared" si="65"/>
        <v>0</v>
      </c>
      <c r="AF234" s="40"/>
      <c r="AG234" s="40">
        <f t="shared" si="66"/>
        <v>0</v>
      </c>
      <c r="AH234" s="40"/>
      <c r="AI234" s="40">
        <f t="shared" si="67"/>
        <v>0</v>
      </c>
      <c r="AJ234" s="40"/>
      <c r="AK234" s="40">
        <f t="shared" si="52"/>
        <v>0</v>
      </c>
    </row>
    <row r="235" spans="1:37" ht="31.2">
      <c r="A235" s="50" t="s">
        <v>506</v>
      </c>
      <c r="B235" s="15"/>
      <c r="C235" s="22"/>
      <c r="D235" s="310"/>
      <c r="E235" s="3">
        <f t="shared" si="68"/>
        <v>0</v>
      </c>
      <c r="F235" s="40"/>
      <c r="G235" s="40">
        <f t="shared" si="53"/>
        <v>0</v>
      </c>
      <c r="H235" s="40"/>
      <c r="I235" s="40">
        <f t="shared" si="54"/>
        <v>0</v>
      </c>
      <c r="J235" s="40"/>
      <c r="K235" s="40">
        <f t="shared" si="55"/>
        <v>0</v>
      </c>
      <c r="L235" s="40"/>
      <c r="M235" s="40">
        <f t="shared" si="56"/>
        <v>0</v>
      </c>
      <c r="N235" s="40"/>
      <c r="O235" s="40">
        <f t="shared" si="57"/>
        <v>0</v>
      </c>
      <c r="P235" s="40"/>
      <c r="Q235" s="40">
        <f t="shared" si="58"/>
        <v>0</v>
      </c>
      <c r="R235" s="40"/>
      <c r="S235" s="40">
        <f t="shared" si="59"/>
        <v>0</v>
      </c>
      <c r="T235" s="40"/>
      <c r="U235" s="40">
        <f t="shared" si="60"/>
        <v>0</v>
      </c>
      <c r="V235" s="40"/>
      <c r="W235" s="40">
        <f t="shared" si="61"/>
        <v>0</v>
      </c>
      <c r="X235" s="40"/>
      <c r="Y235" s="40">
        <f t="shared" si="62"/>
        <v>0</v>
      </c>
      <c r="Z235" s="40"/>
      <c r="AA235" s="40">
        <f t="shared" si="63"/>
        <v>0</v>
      </c>
      <c r="AB235" s="40"/>
      <c r="AC235" s="40">
        <f t="shared" si="64"/>
        <v>0</v>
      </c>
      <c r="AD235" s="40"/>
      <c r="AE235" s="40">
        <f t="shared" si="65"/>
        <v>0</v>
      </c>
      <c r="AF235" s="40"/>
      <c r="AG235" s="40">
        <f t="shared" si="66"/>
        <v>0</v>
      </c>
      <c r="AH235" s="40"/>
      <c r="AI235" s="40">
        <f t="shared" si="67"/>
        <v>0</v>
      </c>
      <c r="AJ235" s="40"/>
      <c r="AK235" s="40">
        <f t="shared" si="52"/>
        <v>0</v>
      </c>
    </row>
    <row r="236" spans="1:37" ht="15.6">
      <c r="A236" s="50" t="s">
        <v>468</v>
      </c>
      <c r="B236" s="15"/>
      <c r="C236" s="22"/>
      <c r="D236" s="310"/>
      <c r="E236" s="3">
        <f t="shared" si="68"/>
        <v>0</v>
      </c>
      <c r="F236" s="40"/>
      <c r="G236" s="40">
        <f t="shared" si="53"/>
        <v>0</v>
      </c>
      <c r="H236" s="40"/>
      <c r="I236" s="40">
        <f t="shared" si="54"/>
        <v>0</v>
      </c>
      <c r="J236" s="40"/>
      <c r="K236" s="40">
        <f t="shared" si="55"/>
        <v>0</v>
      </c>
      <c r="L236" s="40"/>
      <c r="M236" s="40">
        <f t="shared" si="56"/>
        <v>0</v>
      </c>
      <c r="N236" s="40"/>
      <c r="O236" s="40">
        <f t="shared" si="57"/>
        <v>0</v>
      </c>
      <c r="P236" s="40"/>
      <c r="Q236" s="40">
        <f t="shared" si="58"/>
        <v>0</v>
      </c>
      <c r="R236" s="40"/>
      <c r="S236" s="40">
        <f t="shared" si="59"/>
        <v>0</v>
      </c>
      <c r="T236" s="40"/>
      <c r="U236" s="40">
        <f t="shared" si="60"/>
        <v>0</v>
      </c>
      <c r="V236" s="40"/>
      <c r="W236" s="40">
        <f t="shared" si="61"/>
        <v>0</v>
      </c>
      <c r="X236" s="40"/>
      <c r="Y236" s="40">
        <f t="shared" si="62"/>
        <v>0</v>
      </c>
      <c r="Z236" s="40"/>
      <c r="AA236" s="40">
        <f t="shared" si="63"/>
        <v>0</v>
      </c>
      <c r="AB236" s="40"/>
      <c r="AC236" s="40">
        <f t="shared" si="64"/>
        <v>0</v>
      </c>
      <c r="AD236" s="40"/>
      <c r="AE236" s="40">
        <f t="shared" si="65"/>
        <v>0</v>
      </c>
      <c r="AF236" s="40"/>
      <c r="AG236" s="40">
        <f t="shared" si="66"/>
        <v>0</v>
      </c>
      <c r="AH236" s="40"/>
      <c r="AI236" s="40">
        <f t="shared" si="67"/>
        <v>0</v>
      </c>
      <c r="AJ236" s="40"/>
      <c r="AK236" s="40">
        <f t="shared" si="52"/>
        <v>0</v>
      </c>
    </row>
    <row r="237" spans="1:37" ht="15.6">
      <c r="A237" s="50" t="s">
        <v>507</v>
      </c>
      <c r="B237" s="15"/>
      <c r="C237" s="22"/>
      <c r="D237" s="310"/>
      <c r="E237" s="3">
        <f t="shared" si="68"/>
        <v>0</v>
      </c>
      <c r="F237" s="40"/>
      <c r="G237" s="40">
        <f t="shared" si="53"/>
        <v>0</v>
      </c>
      <c r="H237" s="40"/>
      <c r="I237" s="40">
        <f t="shared" si="54"/>
        <v>0</v>
      </c>
      <c r="J237" s="40"/>
      <c r="K237" s="40">
        <f t="shared" si="55"/>
        <v>0</v>
      </c>
      <c r="L237" s="40"/>
      <c r="M237" s="40">
        <f t="shared" si="56"/>
        <v>0</v>
      </c>
      <c r="N237" s="40"/>
      <c r="O237" s="40">
        <f t="shared" si="57"/>
        <v>0</v>
      </c>
      <c r="P237" s="40"/>
      <c r="Q237" s="40">
        <f t="shared" si="58"/>
        <v>0</v>
      </c>
      <c r="R237" s="40"/>
      <c r="S237" s="40">
        <f t="shared" si="59"/>
        <v>0</v>
      </c>
      <c r="T237" s="40"/>
      <c r="U237" s="40">
        <f t="shared" si="60"/>
        <v>0</v>
      </c>
      <c r="V237" s="40"/>
      <c r="W237" s="40">
        <f t="shared" si="61"/>
        <v>0</v>
      </c>
      <c r="X237" s="40"/>
      <c r="Y237" s="40">
        <f t="shared" si="62"/>
        <v>0</v>
      </c>
      <c r="Z237" s="40"/>
      <c r="AA237" s="40">
        <f t="shared" si="63"/>
        <v>0</v>
      </c>
      <c r="AB237" s="40"/>
      <c r="AC237" s="40">
        <f t="shared" si="64"/>
        <v>0</v>
      </c>
      <c r="AD237" s="40"/>
      <c r="AE237" s="40">
        <f t="shared" si="65"/>
        <v>0</v>
      </c>
      <c r="AF237" s="40"/>
      <c r="AG237" s="40">
        <f t="shared" si="66"/>
        <v>0</v>
      </c>
      <c r="AH237" s="40"/>
      <c r="AI237" s="40">
        <f t="shared" si="67"/>
        <v>0</v>
      </c>
      <c r="AJ237" s="40"/>
      <c r="AK237" s="40">
        <f t="shared" si="52"/>
        <v>0</v>
      </c>
    </row>
    <row r="238" spans="1:37" ht="15.6">
      <c r="A238" s="50" t="s">
        <v>508</v>
      </c>
      <c r="B238" s="5"/>
      <c r="C238" s="6"/>
      <c r="D238" s="315"/>
      <c r="E238" s="3">
        <f t="shared" si="68"/>
        <v>0</v>
      </c>
      <c r="F238" s="40"/>
      <c r="G238" s="40">
        <f t="shared" si="53"/>
        <v>0</v>
      </c>
      <c r="H238" s="40"/>
      <c r="I238" s="40">
        <f t="shared" si="54"/>
        <v>0</v>
      </c>
      <c r="J238" s="40"/>
      <c r="K238" s="40">
        <f t="shared" si="55"/>
        <v>0</v>
      </c>
      <c r="L238" s="40"/>
      <c r="M238" s="40">
        <f t="shared" si="56"/>
        <v>0</v>
      </c>
      <c r="N238" s="40"/>
      <c r="O238" s="40">
        <f t="shared" si="57"/>
        <v>0</v>
      </c>
      <c r="P238" s="40"/>
      <c r="Q238" s="40">
        <f t="shared" si="58"/>
        <v>0</v>
      </c>
      <c r="R238" s="40"/>
      <c r="S238" s="40">
        <f t="shared" si="59"/>
        <v>0</v>
      </c>
      <c r="T238" s="40"/>
      <c r="U238" s="40">
        <f t="shared" si="60"/>
        <v>0</v>
      </c>
      <c r="V238" s="40"/>
      <c r="W238" s="40">
        <f t="shared" si="61"/>
        <v>0</v>
      </c>
      <c r="X238" s="40"/>
      <c r="Y238" s="40">
        <f t="shared" si="62"/>
        <v>0</v>
      </c>
      <c r="Z238" s="40"/>
      <c r="AA238" s="40">
        <f t="shared" si="63"/>
        <v>0</v>
      </c>
      <c r="AB238" s="40"/>
      <c r="AC238" s="40">
        <f t="shared" si="64"/>
        <v>0</v>
      </c>
      <c r="AD238" s="40"/>
      <c r="AE238" s="40">
        <f t="shared" si="65"/>
        <v>0</v>
      </c>
      <c r="AF238" s="40"/>
      <c r="AG238" s="40">
        <f t="shared" si="66"/>
        <v>0</v>
      </c>
      <c r="AH238" s="40"/>
      <c r="AI238" s="40">
        <f t="shared" si="67"/>
        <v>0</v>
      </c>
      <c r="AJ238" s="40"/>
      <c r="AK238" s="40">
        <f t="shared" si="52"/>
        <v>0</v>
      </c>
    </row>
    <row r="239" spans="1:37" ht="15.6">
      <c r="A239" s="50" t="s">
        <v>227</v>
      </c>
      <c r="B239" s="27"/>
      <c r="C239" s="30"/>
      <c r="D239" s="312"/>
      <c r="E239" s="3">
        <f t="shared" si="68"/>
        <v>0</v>
      </c>
      <c r="F239" s="40"/>
      <c r="G239" s="40">
        <f t="shared" si="53"/>
        <v>0</v>
      </c>
      <c r="H239" s="40"/>
      <c r="I239" s="40">
        <f t="shared" si="54"/>
        <v>0</v>
      </c>
      <c r="J239" s="40"/>
      <c r="K239" s="40">
        <f t="shared" si="55"/>
        <v>0</v>
      </c>
      <c r="L239" s="40"/>
      <c r="M239" s="40">
        <f t="shared" si="56"/>
        <v>0</v>
      </c>
      <c r="N239" s="40"/>
      <c r="O239" s="40">
        <f t="shared" si="57"/>
        <v>0</v>
      </c>
      <c r="P239" s="40"/>
      <c r="Q239" s="40">
        <f t="shared" si="58"/>
        <v>0</v>
      </c>
      <c r="R239" s="40"/>
      <c r="S239" s="40">
        <f t="shared" si="59"/>
        <v>0</v>
      </c>
      <c r="T239" s="40"/>
      <c r="U239" s="40">
        <f t="shared" si="60"/>
        <v>0</v>
      </c>
      <c r="V239" s="40"/>
      <c r="W239" s="40">
        <f t="shared" si="61"/>
        <v>0</v>
      </c>
      <c r="X239" s="40"/>
      <c r="Y239" s="40">
        <f t="shared" si="62"/>
        <v>0</v>
      </c>
      <c r="Z239" s="40"/>
      <c r="AA239" s="40">
        <f t="shared" si="63"/>
        <v>0</v>
      </c>
      <c r="AB239" s="40"/>
      <c r="AC239" s="40">
        <f t="shared" si="64"/>
        <v>0</v>
      </c>
      <c r="AD239" s="40"/>
      <c r="AE239" s="40">
        <f t="shared" si="65"/>
        <v>0</v>
      </c>
      <c r="AF239" s="40"/>
      <c r="AG239" s="40">
        <f t="shared" si="66"/>
        <v>0</v>
      </c>
      <c r="AH239" s="40"/>
      <c r="AI239" s="40">
        <f t="shared" si="67"/>
        <v>0</v>
      </c>
      <c r="AJ239" s="40"/>
      <c r="AK239" s="40">
        <f t="shared" si="52"/>
        <v>0</v>
      </c>
    </row>
    <row r="240" spans="1:37" ht="15.6">
      <c r="A240" s="50" t="s">
        <v>478</v>
      </c>
      <c r="B240" s="15"/>
      <c r="C240" s="22"/>
      <c r="D240" s="310"/>
      <c r="E240" s="3">
        <f t="shared" si="68"/>
        <v>0</v>
      </c>
      <c r="F240" s="40"/>
      <c r="G240" s="40">
        <f t="shared" si="53"/>
        <v>0</v>
      </c>
      <c r="H240" s="40"/>
      <c r="I240" s="40">
        <f t="shared" si="54"/>
        <v>0</v>
      </c>
      <c r="J240" s="40"/>
      <c r="K240" s="40">
        <f t="shared" si="55"/>
        <v>0</v>
      </c>
      <c r="L240" s="40"/>
      <c r="M240" s="40">
        <f t="shared" si="56"/>
        <v>0</v>
      </c>
      <c r="N240" s="40"/>
      <c r="O240" s="40">
        <f t="shared" si="57"/>
        <v>0</v>
      </c>
      <c r="P240" s="40"/>
      <c r="Q240" s="40">
        <f t="shared" si="58"/>
        <v>0</v>
      </c>
      <c r="R240" s="40"/>
      <c r="S240" s="40">
        <f t="shared" si="59"/>
        <v>0</v>
      </c>
      <c r="T240" s="40"/>
      <c r="U240" s="40">
        <f t="shared" si="60"/>
        <v>0</v>
      </c>
      <c r="V240" s="40"/>
      <c r="W240" s="40">
        <f t="shared" si="61"/>
        <v>0</v>
      </c>
      <c r="X240" s="40"/>
      <c r="Y240" s="40">
        <f t="shared" si="62"/>
        <v>0</v>
      </c>
      <c r="Z240" s="40"/>
      <c r="AA240" s="40">
        <f t="shared" si="63"/>
        <v>0</v>
      </c>
      <c r="AB240" s="40"/>
      <c r="AC240" s="40">
        <f t="shared" si="64"/>
        <v>0</v>
      </c>
      <c r="AD240" s="40"/>
      <c r="AE240" s="40">
        <f t="shared" si="65"/>
        <v>0</v>
      </c>
      <c r="AF240" s="40"/>
      <c r="AG240" s="40">
        <f t="shared" si="66"/>
        <v>0</v>
      </c>
      <c r="AH240" s="40"/>
      <c r="AI240" s="40">
        <f t="shared" si="67"/>
        <v>0</v>
      </c>
      <c r="AJ240" s="40"/>
      <c r="AK240" s="40">
        <f t="shared" si="52"/>
        <v>0</v>
      </c>
    </row>
    <row r="241" spans="1:37" ht="15.6">
      <c r="A241" s="50" t="s">
        <v>243</v>
      </c>
      <c r="B241" s="17"/>
      <c r="C241" s="20"/>
      <c r="D241" s="310"/>
      <c r="E241" s="3">
        <f t="shared" si="68"/>
        <v>0</v>
      </c>
      <c r="F241" s="40"/>
      <c r="G241" s="40">
        <f t="shared" si="53"/>
        <v>0</v>
      </c>
      <c r="H241" s="40"/>
      <c r="I241" s="40">
        <f t="shared" si="54"/>
        <v>0</v>
      </c>
      <c r="J241" s="40"/>
      <c r="K241" s="40">
        <f t="shared" si="55"/>
        <v>0</v>
      </c>
      <c r="L241" s="40"/>
      <c r="M241" s="40">
        <f t="shared" si="56"/>
        <v>0</v>
      </c>
      <c r="N241" s="40"/>
      <c r="O241" s="40">
        <f t="shared" si="57"/>
        <v>0</v>
      </c>
      <c r="P241" s="40"/>
      <c r="Q241" s="40">
        <f t="shared" si="58"/>
        <v>0</v>
      </c>
      <c r="R241" s="40"/>
      <c r="S241" s="40">
        <f t="shared" si="59"/>
        <v>0</v>
      </c>
      <c r="T241" s="40"/>
      <c r="U241" s="40">
        <f t="shared" si="60"/>
        <v>0</v>
      </c>
      <c r="V241" s="40"/>
      <c r="W241" s="40">
        <f t="shared" si="61"/>
        <v>0</v>
      </c>
      <c r="X241" s="40"/>
      <c r="Y241" s="40">
        <f t="shared" si="62"/>
        <v>0</v>
      </c>
      <c r="Z241" s="40"/>
      <c r="AA241" s="40">
        <f t="shared" si="63"/>
        <v>0</v>
      </c>
      <c r="AB241" s="40"/>
      <c r="AC241" s="40">
        <f t="shared" si="64"/>
        <v>0</v>
      </c>
      <c r="AD241" s="40"/>
      <c r="AE241" s="40">
        <f t="shared" si="65"/>
        <v>0</v>
      </c>
      <c r="AF241" s="40"/>
      <c r="AG241" s="40">
        <f t="shared" si="66"/>
        <v>0</v>
      </c>
      <c r="AH241" s="40"/>
      <c r="AI241" s="40">
        <f t="shared" si="67"/>
        <v>0</v>
      </c>
      <c r="AJ241" s="40"/>
      <c r="AK241" s="40">
        <f t="shared" si="52"/>
        <v>0</v>
      </c>
    </row>
    <row r="242" spans="1:37" ht="15" customHeight="1">
      <c r="A242" s="50" t="s">
        <v>243</v>
      </c>
      <c r="B242" s="15"/>
      <c r="C242" s="22"/>
      <c r="D242" s="310"/>
      <c r="E242" s="3">
        <f t="shared" si="68"/>
        <v>0</v>
      </c>
      <c r="F242" s="40"/>
      <c r="G242" s="40">
        <f t="shared" si="53"/>
        <v>0</v>
      </c>
      <c r="H242" s="40"/>
      <c r="I242" s="40">
        <f t="shared" si="54"/>
        <v>0</v>
      </c>
      <c r="J242" s="40"/>
      <c r="K242" s="40">
        <f t="shared" si="55"/>
        <v>0</v>
      </c>
      <c r="L242" s="40"/>
      <c r="M242" s="40">
        <f t="shared" si="56"/>
        <v>0</v>
      </c>
      <c r="N242" s="40"/>
      <c r="O242" s="40">
        <f t="shared" si="57"/>
        <v>0</v>
      </c>
      <c r="P242" s="40"/>
      <c r="Q242" s="40">
        <f t="shared" si="58"/>
        <v>0</v>
      </c>
      <c r="R242" s="40"/>
      <c r="S242" s="40">
        <f t="shared" si="59"/>
        <v>0</v>
      </c>
      <c r="T242" s="40"/>
      <c r="U242" s="40">
        <f t="shared" si="60"/>
        <v>0</v>
      </c>
      <c r="V242" s="40"/>
      <c r="W242" s="40">
        <f t="shared" si="61"/>
        <v>0</v>
      </c>
      <c r="X242" s="40"/>
      <c r="Y242" s="40">
        <f t="shared" si="62"/>
        <v>0</v>
      </c>
      <c r="Z242" s="40"/>
      <c r="AA242" s="40">
        <f t="shared" si="63"/>
        <v>0</v>
      </c>
      <c r="AB242" s="40"/>
      <c r="AC242" s="40">
        <f t="shared" si="64"/>
        <v>0</v>
      </c>
      <c r="AD242" s="40"/>
      <c r="AE242" s="40">
        <f t="shared" si="65"/>
        <v>0</v>
      </c>
      <c r="AF242" s="40"/>
      <c r="AG242" s="40">
        <f t="shared" si="66"/>
        <v>0</v>
      </c>
      <c r="AH242" s="40"/>
      <c r="AI242" s="40">
        <f t="shared" si="67"/>
        <v>0</v>
      </c>
      <c r="AJ242" s="40"/>
      <c r="AK242" s="40">
        <f t="shared" si="52"/>
        <v>0</v>
      </c>
    </row>
    <row r="243" spans="1:37" ht="15" customHeight="1">
      <c r="A243" s="50" t="s">
        <v>243</v>
      </c>
      <c r="B243" s="15"/>
      <c r="C243" s="22"/>
      <c r="D243" s="310"/>
      <c r="E243" s="3">
        <f t="shared" si="68"/>
        <v>0</v>
      </c>
      <c r="F243" s="40"/>
      <c r="G243" s="40">
        <f t="shared" si="53"/>
        <v>0</v>
      </c>
      <c r="H243" s="40"/>
      <c r="I243" s="40">
        <f t="shared" si="54"/>
        <v>0</v>
      </c>
      <c r="J243" s="40"/>
      <c r="K243" s="40">
        <f t="shared" si="55"/>
        <v>0</v>
      </c>
      <c r="L243" s="40"/>
      <c r="M243" s="40">
        <f t="shared" si="56"/>
        <v>0</v>
      </c>
      <c r="N243" s="40"/>
      <c r="O243" s="40">
        <f t="shared" si="57"/>
        <v>0</v>
      </c>
      <c r="P243" s="40"/>
      <c r="Q243" s="40">
        <f t="shared" si="58"/>
        <v>0</v>
      </c>
      <c r="R243" s="40"/>
      <c r="S243" s="40">
        <f t="shared" si="59"/>
        <v>0</v>
      </c>
      <c r="T243" s="40"/>
      <c r="U243" s="40">
        <f t="shared" si="60"/>
        <v>0</v>
      </c>
      <c r="V243" s="40"/>
      <c r="W243" s="40">
        <f t="shared" si="61"/>
        <v>0</v>
      </c>
      <c r="X243" s="40"/>
      <c r="Y243" s="40">
        <f t="shared" si="62"/>
        <v>0</v>
      </c>
      <c r="Z243" s="40"/>
      <c r="AA243" s="40">
        <f t="shared" si="63"/>
        <v>0</v>
      </c>
      <c r="AB243" s="40"/>
      <c r="AC243" s="40">
        <f t="shared" si="64"/>
        <v>0</v>
      </c>
      <c r="AD243" s="40"/>
      <c r="AE243" s="40">
        <f t="shared" si="65"/>
        <v>0</v>
      </c>
      <c r="AF243" s="40"/>
      <c r="AG243" s="40">
        <f t="shared" si="66"/>
        <v>0</v>
      </c>
      <c r="AH243" s="40"/>
      <c r="AI243" s="40">
        <f t="shared" si="67"/>
        <v>0</v>
      </c>
      <c r="AJ243" s="40"/>
      <c r="AK243" s="40">
        <f t="shared" si="52"/>
        <v>0</v>
      </c>
    </row>
    <row r="244" spans="1:37" ht="15.6">
      <c r="A244" s="50" t="s">
        <v>243</v>
      </c>
      <c r="B244" s="17"/>
      <c r="C244" s="20"/>
      <c r="D244" s="310"/>
      <c r="E244" s="3">
        <f t="shared" si="68"/>
        <v>0</v>
      </c>
      <c r="F244" s="40"/>
      <c r="G244" s="40">
        <f t="shared" si="53"/>
        <v>0</v>
      </c>
      <c r="H244" s="40"/>
      <c r="I244" s="40">
        <f t="shared" si="54"/>
        <v>0</v>
      </c>
      <c r="J244" s="40"/>
      <c r="K244" s="40">
        <f t="shared" si="55"/>
        <v>0</v>
      </c>
      <c r="L244" s="40"/>
      <c r="M244" s="40">
        <f t="shared" si="56"/>
        <v>0</v>
      </c>
      <c r="N244" s="40"/>
      <c r="O244" s="40">
        <f t="shared" si="57"/>
        <v>0</v>
      </c>
      <c r="P244" s="40"/>
      <c r="Q244" s="40">
        <f t="shared" si="58"/>
        <v>0</v>
      </c>
      <c r="R244" s="40"/>
      <c r="S244" s="40">
        <f t="shared" si="59"/>
        <v>0</v>
      </c>
      <c r="T244" s="40"/>
      <c r="U244" s="40">
        <f t="shared" si="60"/>
        <v>0</v>
      </c>
      <c r="V244" s="40"/>
      <c r="W244" s="40">
        <f t="shared" si="61"/>
        <v>0</v>
      </c>
      <c r="X244" s="40"/>
      <c r="Y244" s="40">
        <f t="shared" si="62"/>
        <v>0</v>
      </c>
      <c r="Z244" s="40"/>
      <c r="AA244" s="40">
        <f t="shared" si="63"/>
        <v>0</v>
      </c>
      <c r="AB244" s="40"/>
      <c r="AC244" s="40">
        <f t="shared" si="64"/>
        <v>0</v>
      </c>
      <c r="AD244" s="40"/>
      <c r="AE244" s="40">
        <f t="shared" si="65"/>
        <v>0</v>
      </c>
      <c r="AF244" s="40"/>
      <c r="AG244" s="40">
        <f t="shared" si="66"/>
        <v>0</v>
      </c>
      <c r="AH244" s="40"/>
      <c r="AI244" s="40">
        <f t="shared" si="67"/>
        <v>0</v>
      </c>
      <c r="AJ244" s="40"/>
      <c r="AK244" s="40">
        <f t="shared" si="52"/>
        <v>0</v>
      </c>
    </row>
    <row r="245" spans="1:37" ht="15.6">
      <c r="A245" s="50" t="s">
        <v>480</v>
      </c>
      <c r="B245" s="17"/>
      <c r="C245" s="20"/>
      <c r="D245" s="310"/>
      <c r="E245" s="3">
        <f t="shared" si="68"/>
        <v>0</v>
      </c>
      <c r="F245" s="40"/>
      <c r="G245" s="40">
        <f t="shared" si="53"/>
        <v>0</v>
      </c>
      <c r="H245" s="40"/>
      <c r="I245" s="40">
        <f t="shared" si="54"/>
        <v>0</v>
      </c>
      <c r="J245" s="40"/>
      <c r="K245" s="40">
        <f t="shared" si="55"/>
        <v>0</v>
      </c>
      <c r="L245" s="40"/>
      <c r="M245" s="40">
        <f t="shared" si="56"/>
        <v>0</v>
      </c>
      <c r="N245" s="40"/>
      <c r="O245" s="40">
        <f t="shared" si="57"/>
        <v>0</v>
      </c>
      <c r="P245" s="40"/>
      <c r="Q245" s="40">
        <f t="shared" si="58"/>
        <v>0</v>
      </c>
      <c r="R245" s="40"/>
      <c r="S245" s="40">
        <f t="shared" si="59"/>
        <v>0</v>
      </c>
      <c r="T245" s="40"/>
      <c r="U245" s="40">
        <f t="shared" si="60"/>
        <v>0</v>
      </c>
      <c r="V245" s="40"/>
      <c r="W245" s="40">
        <f t="shared" si="61"/>
        <v>0</v>
      </c>
      <c r="X245" s="40"/>
      <c r="Y245" s="40">
        <f t="shared" si="62"/>
        <v>0</v>
      </c>
      <c r="Z245" s="40"/>
      <c r="AA245" s="40">
        <f t="shared" si="63"/>
        <v>0</v>
      </c>
      <c r="AB245" s="40"/>
      <c r="AC245" s="40">
        <f t="shared" si="64"/>
        <v>0</v>
      </c>
      <c r="AD245" s="40"/>
      <c r="AE245" s="40">
        <f t="shared" si="65"/>
        <v>0</v>
      </c>
      <c r="AF245" s="40"/>
      <c r="AG245" s="40">
        <f t="shared" si="66"/>
        <v>0</v>
      </c>
      <c r="AH245" s="40"/>
      <c r="AI245" s="40">
        <f t="shared" si="67"/>
        <v>0</v>
      </c>
      <c r="AJ245" s="40"/>
      <c r="AK245" s="40">
        <f t="shared" si="52"/>
        <v>0</v>
      </c>
    </row>
    <row r="246" spans="1:37" ht="15.6">
      <c r="A246" s="50" t="s">
        <v>516</v>
      </c>
      <c r="B246" s="17"/>
      <c r="C246" s="20"/>
      <c r="D246" s="310"/>
      <c r="E246" s="3">
        <f t="shared" si="68"/>
        <v>0</v>
      </c>
      <c r="F246" s="40"/>
      <c r="G246" s="40">
        <f t="shared" si="53"/>
        <v>0</v>
      </c>
      <c r="H246" s="40"/>
      <c r="I246" s="40">
        <f t="shared" si="54"/>
        <v>0</v>
      </c>
      <c r="J246" s="40"/>
      <c r="K246" s="40">
        <f t="shared" si="55"/>
        <v>0</v>
      </c>
      <c r="L246" s="40"/>
      <c r="M246" s="40">
        <f t="shared" si="56"/>
        <v>0</v>
      </c>
      <c r="N246" s="40"/>
      <c r="O246" s="40">
        <f t="shared" si="57"/>
        <v>0</v>
      </c>
      <c r="P246" s="40"/>
      <c r="Q246" s="40">
        <f t="shared" si="58"/>
        <v>0</v>
      </c>
      <c r="R246" s="40"/>
      <c r="S246" s="40">
        <f t="shared" si="59"/>
        <v>0</v>
      </c>
      <c r="T246" s="40"/>
      <c r="U246" s="40">
        <f t="shared" si="60"/>
        <v>0</v>
      </c>
      <c r="V246" s="40"/>
      <c r="W246" s="40">
        <f t="shared" si="61"/>
        <v>0</v>
      </c>
      <c r="X246" s="40"/>
      <c r="Y246" s="40">
        <f t="shared" si="62"/>
        <v>0</v>
      </c>
      <c r="Z246" s="40"/>
      <c r="AA246" s="40">
        <f t="shared" si="63"/>
        <v>0</v>
      </c>
      <c r="AB246" s="40"/>
      <c r="AC246" s="40">
        <f t="shared" si="64"/>
        <v>0</v>
      </c>
      <c r="AD246" s="40"/>
      <c r="AE246" s="40">
        <f t="shared" si="65"/>
        <v>0</v>
      </c>
      <c r="AF246" s="40"/>
      <c r="AG246" s="40">
        <f t="shared" si="66"/>
        <v>0</v>
      </c>
      <c r="AH246" s="40"/>
      <c r="AI246" s="40">
        <f t="shared" si="67"/>
        <v>0</v>
      </c>
      <c r="AJ246" s="40"/>
      <c r="AK246" s="40">
        <f t="shared" si="52"/>
        <v>0</v>
      </c>
    </row>
    <row r="247" spans="1:37" ht="15.6">
      <c r="A247" s="50" t="s">
        <v>486</v>
      </c>
      <c r="B247" s="17"/>
      <c r="C247" s="20"/>
      <c r="D247" s="310"/>
      <c r="E247" s="3">
        <f t="shared" si="68"/>
        <v>0</v>
      </c>
      <c r="F247" s="40"/>
      <c r="G247" s="40">
        <f t="shared" si="53"/>
        <v>0</v>
      </c>
      <c r="H247" s="40"/>
      <c r="I247" s="40">
        <f t="shared" si="54"/>
        <v>0</v>
      </c>
      <c r="J247" s="40"/>
      <c r="K247" s="40">
        <f t="shared" si="55"/>
        <v>0</v>
      </c>
      <c r="L247" s="40"/>
      <c r="M247" s="40">
        <f t="shared" si="56"/>
        <v>0</v>
      </c>
      <c r="N247" s="40"/>
      <c r="O247" s="40">
        <f t="shared" si="57"/>
        <v>0</v>
      </c>
      <c r="P247" s="40"/>
      <c r="Q247" s="40">
        <f t="shared" si="58"/>
        <v>0</v>
      </c>
      <c r="R247" s="40"/>
      <c r="S247" s="40">
        <f t="shared" si="59"/>
        <v>0</v>
      </c>
      <c r="T247" s="40"/>
      <c r="U247" s="40">
        <f t="shared" si="60"/>
        <v>0</v>
      </c>
      <c r="V247" s="40"/>
      <c r="W247" s="40">
        <f t="shared" si="61"/>
        <v>0</v>
      </c>
      <c r="X247" s="40"/>
      <c r="Y247" s="40">
        <f t="shared" si="62"/>
        <v>0</v>
      </c>
      <c r="Z247" s="40"/>
      <c r="AA247" s="40">
        <f t="shared" si="63"/>
        <v>0</v>
      </c>
      <c r="AB247" s="40"/>
      <c r="AC247" s="40">
        <f t="shared" si="64"/>
        <v>0</v>
      </c>
      <c r="AD247" s="40"/>
      <c r="AE247" s="40">
        <f t="shared" si="65"/>
        <v>0</v>
      </c>
      <c r="AF247" s="40"/>
      <c r="AG247" s="40">
        <f t="shared" si="66"/>
        <v>0</v>
      </c>
      <c r="AH247" s="40"/>
      <c r="AI247" s="40">
        <f t="shared" si="67"/>
        <v>0</v>
      </c>
      <c r="AJ247" s="40"/>
      <c r="AK247" s="40">
        <f t="shared" si="52"/>
        <v>0</v>
      </c>
    </row>
    <row r="248" spans="1:37" ht="15.6">
      <c r="A248" s="50" t="s">
        <v>242</v>
      </c>
      <c r="B248" s="12"/>
      <c r="C248" s="14"/>
      <c r="D248" s="310"/>
      <c r="E248" s="3">
        <f t="shared" si="68"/>
        <v>0</v>
      </c>
      <c r="F248" s="40"/>
      <c r="G248" s="40">
        <f t="shared" si="53"/>
        <v>0</v>
      </c>
      <c r="H248" s="40"/>
      <c r="I248" s="40">
        <f t="shared" si="54"/>
        <v>0</v>
      </c>
      <c r="J248" s="40"/>
      <c r="K248" s="40">
        <f t="shared" si="55"/>
        <v>0</v>
      </c>
      <c r="L248" s="40"/>
      <c r="M248" s="40">
        <f t="shared" si="56"/>
        <v>0</v>
      </c>
      <c r="N248" s="40"/>
      <c r="O248" s="40">
        <f t="shared" si="57"/>
        <v>0</v>
      </c>
      <c r="P248" s="40"/>
      <c r="Q248" s="40">
        <f t="shared" si="58"/>
        <v>0</v>
      </c>
      <c r="R248" s="40"/>
      <c r="S248" s="40">
        <f t="shared" si="59"/>
        <v>0</v>
      </c>
      <c r="T248" s="40"/>
      <c r="U248" s="40">
        <f t="shared" si="60"/>
        <v>0</v>
      </c>
      <c r="V248" s="40"/>
      <c r="W248" s="40">
        <f t="shared" si="61"/>
        <v>0</v>
      </c>
      <c r="X248" s="40"/>
      <c r="Y248" s="40">
        <f t="shared" si="62"/>
        <v>0</v>
      </c>
      <c r="Z248" s="40"/>
      <c r="AA248" s="40">
        <f t="shared" si="63"/>
        <v>0</v>
      </c>
      <c r="AB248" s="40"/>
      <c r="AC248" s="40">
        <f t="shared" si="64"/>
        <v>0</v>
      </c>
      <c r="AD248" s="40"/>
      <c r="AE248" s="40">
        <f t="shared" si="65"/>
        <v>0</v>
      </c>
      <c r="AF248" s="40"/>
      <c r="AG248" s="40">
        <f t="shared" si="66"/>
        <v>0</v>
      </c>
      <c r="AH248" s="40"/>
      <c r="AI248" s="40">
        <f t="shared" si="67"/>
        <v>0</v>
      </c>
      <c r="AJ248" s="40"/>
      <c r="AK248" s="40">
        <f t="shared" si="52"/>
        <v>0</v>
      </c>
    </row>
    <row r="249" spans="1:37" ht="15.6">
      <c r="A249" s="50" t="s">
        <v>98</v>
      </c>
      <c r="B249" s="12"/>
      <c r="C249" s="2"/>
      <c r="D249" s="310"/>
      <c r="E249" s="3">
        <f t="shared" si="68"/>
        <v>0</v>
      </c>
      <c r="F249" s="40"/>
      <c r="G249" s="40">
        <f t="shared" si="53"/>
        <v>0</v>
      </c>
      <c r="H249" s="40"/>
      <c r="I249" s="40">
        <f t="shared" si="54"/>
        <v>0</v>
      </c>
      <c r="J249" s="40"/>
      <c r="K249" s="40">
        <f t="shared" si="55"/>
        <v>0</v>
      </c>
      <c r="L249" s="40"/>
      <c r="M249" s="40">
        <f t="shared" si="56"/>
        <v>0</v>
      </c>
      <c r="N249" s="40"/>
      <c r="O249" s="40">
        <f t="shared" si="57"/>
        <v>0</v>
      </c>
      <c r="P249" s="40"/>
      <c r="Q249" s="40">
        <f t="shared" si="58"/>
        <v>0</v>
      </c>
      <c r="R249" s="40"/>
      <c r="S249" s="40">
        <f t="shared" si="59"/>
        <v>0</v>
      </c>
      <c r="T249" s="40"/>
      <c r="U249" s="40">
        <f t="shared" si="60"/>
        <v>0</v>
      </c>
      <c r="V249" s="40"/>
      <c r="W249" s="40">
        <f t="shared" si="61"/>
        <v>0</v>
      </c>
      <c r="X249" s="40"/>
      <c r="Y249" s="40">
        <f t="shared" si="62"/>
        <v>0</v>
      </c>
      <c r="Z249" s="40"/>
      <c r="AA249" s="40">
        <f t="shared" si="63"/>
        <v>0</v>
      </c>
      <c r="AB249" s="40"/>
      <c r="AC249" s="40">
        <f t="shared" si="64"/>
        <v>0</v>
      </c>
      <c r="AD249" s="40"/>
      <c r="AE249" s="40">
        <f t="shared" si="65"/>
        <v>0</v>
      </c>
      <c r="AF249" s="40"/>
      <c r="AG249" s="40">
        <f t="shared" si="66"/>
        <v>0</v>
      </c>
      <c r="AH249" s="40"/>
      <c r="AI249" s="40">
        <f t="shared" si="67"/>
        <v>0</v>
      </c>
      <c r="AJ249" s="40"/>
      <c r="AK249" s="40">
        <f t="shared" si="52"/>
        <v>0</v>
      </c>
    </row>
    <row r="250" spans="1:37" ht="15.6">
      <c r="A250" s="50" t="s">
        <v>520</v>
      </c>
      <c r="B250" s="15"/>
      <c r="C250" s="22"/>
      <c r="D250" s="311"/>
      <c r="E250" s="3">
        <f t="shared" si="68"/>
        <v>0</v>
      </c>
      <c r="F250" s="40"/>
      <c r="G250" s="40">
        <f t="shared" si="53"/>
        <v>0</v>
      </c>
      <c r="H250" s="40"/>
      <c r="I250" s="40">
        <f t="shared" si="54"/>
        <v>0</v>
      </c>
      <c r="J250" s="40"/>
      <c r="K250" s="40">
        <f t="shared" si="55"/>
        <v>0</v>
      </c>
      <c r="L250" s="40"/>
      <c r="M250" s="40">
        <f t="shared" si="56"/>
        <v>0</v>
      </c>
      <c r="N250" s="40"/>
      <c r="O250" s="40">
        <f t="shared" si="57"/>
        <v>0</v>
      </c>
      <c r="P250" s="40"/>
      <c r="Q250" s="40">
        <f t="shared" si="58"/>
        <v>0</v>
      </c>
      <c r="R250" s="40"/>
      <c r="S250" s="40">
        <f t="shared" si="59"/>
        <v>0</v>
      </c>
      <c r="T250" s="40"/>
      <c r="U250" s="40">
        <f t="shared" si="60"/>
        <v>0</v>
      </c>
      <c r="V250" s="40"/>
      <c r="W250" s="40">
        <f t="shared" si="61"/>
        <v>0</v>
      </c>
      <c r="X250" s="40"/>
      <c r="Y250" s="40">
        <f t="shared" si="62"/>
        <v>0</v>
      </c>
      <c r="Z250" s="40"/>
      <c r="AA250" s="40">
        <f t="shared" si="63"/>
        <v>0</v>
      </c>
      <c r="AB250" s="40"/>
      <c r="AC250" s="40">
        <f t="shared" si="64"/>
        <v>0</v>
      </c>
      <c r="AD250" s="40"/>
      <c r="AE250" s="40">
        <f t="shared" si="65"/>
        <v>0</v>
      </c>
      <c r="AF250" s="40"/>
      <c r="AG250" s="40">
        <f t="shared" si="66"/>
        <v>0</v>
      </c>
      <c r="AH250" s="40"/>
      <c r="AI250" s="40">
        <f t="shared" si="67"/>
        <v>0</v>
      </c>
      <c r="AJ250" s="40"/>
      <c r="AK250" s="40">
        <f t="shared" si="52"/>
        <v>0</v>
      </c>
    </row>
    <row r="251" spans="1:37" ht="15.6">
      <c r="A251" s="46" t="s">
        <v>527</v>
      </c>
      <c r="B251" s="15"/>
      <c r="C251" s="22"/>
      <c r="D251" s="311"/>
      <c r="E251" s="3">
        <f t="shared" si="68"/>
        <v>0</v>
      </c>
      <c r="F251" s="40"/>
      <c r="G251" s="40">
        <f t="shared" ref="G251:G314" si="69">F251*D251</f>
        <v>0</v>
      </c>
      <c r="H251" s="40"/>
      <c r="I251" s="40">
        <f t="shared" ref="I251:I314" si="70">D251*H251</f>
        <v>0</v>
      </c>
      <c r="J251" s="40"/>
      <c r="K251" s="40">
        <f t="shared" ref="K251:K314" si="71">D251*J251</f>
        <v>0</v>
      </c>
      <c r="L251" s="40"/>
      <c r="M251" s="40">
        <f t="shared" ref="M251:M314" si="72">D251*L251</f>
        <v>0</v>
      </c>
      <c r="N251" s="40"/>
      <c r="O251" s="40">
        <f t="shared" ref="O251:O314" si="73">D251*N251</f>
        <v>0</v>
      </c>
      <c r="P251" s="40"/>
      <c r="Q251" s="40">
        <f t="shared" si="58"/>
        <v>0</v>
      </c>
      <c r="R251" s="40"/>
      <c r="S251" s="40">
        <f t="shared" si="59"/>
        <v>0</v>
      </c>
      <c r="T251" s="40"/>
      <c r="U251" s="40">
        <f t="shared" si="60"/>
        <v>0</v>
      </c>
      <c r="V251" s="40"/>
      <c r="W251" s="40">
        <f t="shared" si="61"/>
        <v>0</v>
      </c>
      <c r="X251" s="40"/>
      <c r="Y251" s="40">
        <f t="shared" si="62"/>
        <v>0</v>
      </c>
      <c r="Z251" s="40"/>
      <c r="AA251" s="40">
        <f t="shared" si="63"/>
        <v>0</v>
      </c>
      <c r="AB251" s="40"/>
      <c r="AC251" s="40">
        <f t="shared" si="64"/>
        <v>0</v>
      </c>
      <c r="AD251" s="40"/>
      <c r="AE251" s="40">
        <f t="shared" si="65"/>
        <v>0</v>
      </c>
      <c r="AF251" s="40"/>
      <c r="AG251" s="40">
        <f t="shared" si="66"/>
        <v>0</v>
      </c>
      <c r="AH251" s="40"/>
      <c r="AI251" s="40">
        <f t="shared" si="67"/>
        <v>0</v>
      </c>
      <c r="AJ251" s="40"/>
      <c r="AK251" s="40">
        <f t="shared" si="52"/>
        <v>0</v>
      </c>
    </row>
    <row r="252" spans="1:37" ht="15.6">
      <c r="A252" s="46" t="s">
        <v>529</v>
      </c>
      <c r="B252" s="15"/>
      <c r="C252" s="22"/>
      <c r="D252" s="311"/>
      <c r="E252" s="3">
        <f t="shared" si="68"/>
        <v>0</v>
      </c>
      <c r="F252" s="40"/>
      <c r="G252" s="40">
        <f t="shared" si="69"/>
        <v>0</v>
      </c>
      <c r="H252" s="40"/>
      <c r="I252" s="40">
        <f t="shared" si="70"/>
        <v>0</v>
      </c>
      <c r="J252" s="40"/>
      <c r="K252" s="40">
        <f t="shared" si="71"/>
        <v>0</v>
      </c>
      <c r="L252" s="40"/>
      <c r="M252" s="40">
        <f t="shared" si="72"/>
        <v>0</v>
      </c>
      <c r="N252" s="40"/>
      <c r="O252" s="40">
        <f t="shared" si="73"/>
        <v>0</v>
      </c>
      <c r="P252" s="40"/>
      <c r="Q252" s="40">
        <f t="shared" si="58"/>
        <v>0</v>
      </c>
      <c r="R252" s="40"/>
      <c r="S252" s="40">
        <f t="shared" si="59"/>
        <v>0</v>
      </c>
      <c r="T252" s="40"/>
      <c r="U252" s="40">
        <f t="shared" si="60"/>
        <v>0</v>
      </c>
      <c r="V252" s="40"/>
      <c r="W252" s="40">
        <f t="shared" si="61"/>
        <v>0</v>
      </c>
      <c r="X252" s="40"/>
      <c r="Y252" s="40">
        <f t="shared" si="62"/>
        <v>0</v>
      </c>
      <c r="Z252" s="40"/>
      <c r="AA252" s="40">
        <f t="shared" si="63"/>
        <v>0</v>
      </c>
      <c r="AB252" s="40"/>
      <c r="AC252" s="40">
        <f t="shared" si="64"/>
        <v>0</v>
      </c>
      <c r="AD252" s="40"/>
      <c r="AE252" s="40">
        <f t="shared" si="65"/>
        <v>0</v>
      </c>
      <c r="AF252" s="40"/>
      <c r="AG252" s="40">
        <f t="shared" si="66"/>
        <v>0</v>
      </c>
      <c r="AH252" s="40"/>
      <c r="AI252" s="40">
        <f t="shared" si="67"/>
        <v>0</v>
      </c>
      <c r="AJ252" s="40"/>
      <c r="AK252" s="40">
        <f t="shared" si="52"/>
        <v>0</v>
      </c>
    </row>
    <row r="253" spans="1:37" ht="15.6">
      <c r="A253" s="166" t="s">
        <v>531</v>
      </c>
      <c r="B253" s="15"/>
      <c r="C253" s="22"/>
      <c r="D253" s="311"/>
      <c r="E253" s="3">
        <f t="shared" si="68"/>
        <v>0</v>
      </c>
      <c r="F253" s="40"/>
      <c r="G253" s="40">
        <f t="shared" si="69"/>
        <v>0</v>
      </c>
      <c r="H253" s="40"/>
      <c r="I253" s="40">
        <f t="shared" si="70"/>
        <v>0</v>
      </c>
      <c r="J253" s="40"/>
      <c r="K253" s="40">
        <f t="shared" si="71"/>
        <v>0</v>
      </c>
      <c r="L253" s="40"/>
      <c r="M253" s="40">
        <f t="shared" si="72"/>
        <v>0</v>
      </c>
      <c r="N253" s="40"/>
      <c r="O253" s="40">
        <f t="shared" si="73"/>
        <v>0</v>
      </c>
      <c r="P253" s="40"/>
      <c r="Q253" s="40">
        <f t="shared" si="58"/>
        <v>0</v>
      </c>
      <c r="R253" s="40"/>
      <c r="S253" s="40">
        <f t="shared" si="59"/>
        <v>0</v>
      </c>
      <c r="T253" s="40"/>
      <c r="U253" s="40">
        <f t="shared" si="60"/>
        <v>0</v>
      </c>
      <c r="V253" s="40"/>
      <c r="W253" s="40">
        <f t="shared" si="61"/>
        <v>0</v>
      </c>
      <c r="X253" s="40"/>
      <c r="Y253" s="40">
        <f t="shared" si="62"/>
        <v>0</v>
      </c>
      <c r="Z253" s="40"/>
      <c r="AA253" s="40">
        <f t="shared" si="63"/>
        <v>0</v>
      </c>
      <c r="AB253" s="40"/>
      <c r="AC253" s="40">
        <f t="shared" si="64"/>
        <v>0</v>
      </c>
      <c r="AD253" s="40"/>
      <c r="AE253" s="40">
        <f t="shared" si="65"/>
        <v>0</v>
      </c>
      <c r="AF253" s="40"/>
      <c r="AG253" s="40">
        <f t="shared" si="66"/>
        <v>0</v>
      </c>
      <c r="AH253" s="40"/>
      <c r="AI253" s="40">
        <f t="shared" si="67"/>
        <v>0</v>
      </c>
      <c r="AJ253" s="40"/>
      <c r="AK253" s="40">
        <f t="shared" si="52"/>
        <v>0</v>
      </c>
    </row>
    <row r="254" spans="1:37" ht="15.6">
      <c r="A254" s="166" t="s">
        <v>533</v>
      </c>
      <c r="B254" s="15"/>
      <c r="C254" s="22"/>
      <c r="D254" s="311"/>
      <c r="E254" s="3">
        <f t="shared" si="68"/>
        <v>0</v>
      </c>
      <c r="F254" s="40"/>
      <c r="G254" s="40">
        <f t="shared" si="69"/>
        <v>0</v>
      </c>
      <c r="H254" s="40"/>
      <c r="I254" s="40">
        <f t="shared" si="70"/>
        <v>0</v>
      </c>
      <c r="J254" s="40"/>
      <c r="K254" s="40">
        <f t="shared" si="71"/>
        <v>0</v>
      </c>
      <c r="L254" s="40"/>
      <c r="M254" s="40">
        <f t="shared" si="72"/>
        <v>0</v>
      </c>
      <c r="N254" s="40"/>
      <c r="O254" s="40">
        <f t="shared" si="73"/>
        <v>0</v>
      </c>
      <c r="P254" s="40"/>
      <c r="Q254" s="40">
        <f t="shared" si="58"/>
        <v>0</v>
      </c>
      <c r="R254" s="40"/>
      <c r="S254" s="40">
        <f t="shared" si="59"/>
        <v>0</v>
      </c>
      <c r="T254" s="40"/>
      <c r="U254" s="40">
        <f t="shared" si="60"/>
        <v>0</v>
      </c>
      <c r="V254" s="40"/>
      <c r="W254" s="40">
        <f t="shared" si="61"/>
        <v>0</v>
      </c>
      <c r="X254" s="40"/>
      <c r="Y254" s="40">
        <f t="shared" si="62"/>
        <v>0</v>
      </c>
      <c r="Z254" s="40"/>
      <c r="AA254" s="40">
        <f t="shared" si="63"/>
        <v>0</v>
      </c>
      <c r="AB254" s="40"/>
      <c r="AC254" s="40">
        <f t="shared" si="64"/>
        <v>0</v>
      </c>
      <c r="AD254" s="40"/>
      <c r="AE254" s="40">
        <f t="shared" si="65"/>
        <v>0</v>
      </c>
      <c r="AF254" s="40"/>
      <c r="AG254" s="40">
        <f t="shared" si="66"/>
        <v>0</v>
      </c>
      <c r="AH254" s="40"/>
      <c r="AI254" s="40">
        <f t="shared" si="67"/>
        <v>0</v>
      </c>
      <c r="AJ254" s="40"/>
      <c r="AK254" s="40">
        <f t="shared" si="52"/>
        <v>0</v>
      </c>
    </row>
    <row r="255" spans="1:37" ht="15.6">
      <c r="A255" s="46" t="s">
        <v>535</v>
      </c>
      <c r="B255" s="15"/>
      <c r="C255" s="22"/>
      <c r="D255" s="311"/>
      <c r="E255" s="3">
        <f t="shared" si="68"/>
        <v>0</v>
      </c>
      <c r="F255" s="40"/>
      <c r="G255" s="40">
        <f t="shared" si="69"/>
        <v>0</v>
      </c>
      <c r="H255" s="40"/>
      <c r="I255" s="40">
        <f t="shared" si="70"/>
        <v>0</v>
      </c>
      <c r="J255" s="40"/>
      <c r="K255" s="40">
        <f t="shared" si="71"/>
        <v>0</v>
      </c>
      <c r="L255" s="40"/>
      <c r="M255" s="40">
        <f t="shared" si="72"/>
        <v>0</v>
      </c>
      <c r="N255" s="40"/>
      <c r="O255" s="40">
        <f t="shared" si="73"/>
        <v>0</v>
      </c>
      <c r="P255" s="40"/>
      <c r="Q255" s="40">
        <f t="shared" si="58"/>
        <v>0</v>
      </c>
      <c r="R255" s="40"/>
      <c r="S255" s="40">
        <f t="shared" si="59"/>
        <v>0</v>
      </c>
      <c r="T255" s="40"/>
      <c r="U255" s="40">
        <f t="shared" si="60"/>
        <v>0</v>
      </c>
      <c r="V255" s="40"/>
      <c r="W255" s="40">
        <f t="shared" si="61"/>
        <v>0</v>
      </c>
      <c r="X255" s="40"/>
      <c r="Y255" s="40">
        <f t="shared" si="62"/>
        <v>0</v>
      </c>
      <c r="Z255" s="40"/>
      <c r="AA255" s="40">
        <f t="shared" si="63"/>
        <v>0</v>
      </c>
      <c r="AB255" s="40"/>
      <c r="AC255" s="40">
        <f t="shared" si="64"/>
        <v>0</v>
      </c>
      <c r="AD255" s="40"/>
      <c r="AE255" s="40">
        <f t="shared" si="65"/>
        <v>0</v>
      </c>
      <c r="AF255" s="40"/>
      <c r="AG255" s="40">
        <f t="shared" si="66"/>
        <v>0</v>
      </c>
      <c r="AH255" s="40"/>
      <c r="AI255" s="40">
        <f t="shared" si="67"/>
        <v>0</v>
      </c>
      <c r="AJ255" s="40"/>
      <c r="AK255" s="40">
        <f t="shared" si="52"/>
        <v>0</v>
      </c>
    </row>
    <row r="256" spans="1:37" ht="15.6">
      <c r="A256" s="46" t="s">
        <v>537</v>
      </c>
      <c r="B256" s="15"/>
      <c r="C256" s="22"/>
      <c r="D256" s="311"/>
      <c r="E256" s="3">
        <f t="shared" si="68"/>
        <v>0</v>
      </c>
      <c r="F256" s="40"/>
      <c r="G256" s="40">
        <f t="shared" si="69"/>
        <v>0</v>
      </c>
      <c r="H256" s="40"/>
      <c r="I256" s="40">
        <f t="shared" si="70"/>
        <v>0</v>
      </c>
      <c r="J256" s="40"/>
      <c r="K256" s="40">
        <f t="shared" si="71"/>
        <v>0</v>
      </c>
      <c r="L256" s="40"/>
      <c r="M256" s="40">
        <f t="shared" si="72"/>
        <v>0</v>
      </c>
      <c r="N256" s="40"/>
      <c r="O256" s="40">
        <f t="shared" si="73"/>
        <v>0</v>
      </c>
      <c r="P256" s="40"/>
      <c r="Q256" s="40">
        <f t="shared" si="58"/>
        <v>0</v>
      </c>
      <c r="R256" s="40"/>
      <c r="S256" s="40">
        <f t="shared" si="59"/>
        <v>0</v>
      </c>
      <c r="T256" s="40"/>
      <c r="U256" s="40">
        <f t="shared" si="60"/>
        <v>0</v>
      </c>
      <c r="V256" s="40"/>
      <c r="W256" s="40">
        <f t="shared" si="61"/>
        <v>0</v>
      </c>
      <c r="X256" s="40"/>
      <c r="Y256" s="40">
        <f t="shared" si="62"/>
        <v>0</v>
      </c>
      <c r="Z256" s="40"/>
      <c r="AA256" s="40">
        <f t="shared" si="63"/>
        <v>0</v>
      </c>
      <c r="AB256" s="40"/>
      <c r="AC256" s="40">
        <f t="shared" si="64"/>
        <v>0</v>
      </c>
      <c r="AD256" s="40"/>
      <c r="AE256" s="40">
        <f t="shared" si="65"/>
        <v>0</v>
      </c>
      <c r="AF256" s="40"/>
      <c r="AG256" s="40">
        <f t="shared" si="66"/>
        <v>0</v>
      </c>
      <c r="AH256" s="40"/>
      <c r="AI256" s="40">
        <f t="shared" si="67"/>
        <v>0</v>
      </c>
      <c r="AJ256" s="40"/>
      <c r="AK256" s="40">
        <f t="shared" si="52"/>
        <v>0</v>
      </c>
    </row>
    <row r="257" spans="1:37" ht="15.6">
      <c r="A257" s="46" t="s">
        <v>539</v>
      </c>
      <c r="B257" s="15"/>
      <c r="C257" s="22"/>
      <c r="D257" s="311"/>
      <c r="E257" s="3">
        <f t="shared" si="68"/>
        <v>0</v>
      </c>
      <c r="F257" s="40"/>
      <c r="G257" s="40">
        <f t="shared" si="69"/>
        <v>0</v>
      </c>
      <c r="H257" s="40"/>
      <c r="I257" s="40">
        <f t="shared" si="70"/>
        <v>0</v>
      </c>
      <c r="J257" s="40"/>
      <c r="K257" s="40">
        <f t="shared" si="71"/>
        <v>0</v>
      </c>
      <c r="L257" s="40"/>
      <c r="M257" s="40">
        <f t="shared" si="72"/>
        <v>0</v>
      </c>
      <c r="N257" s="40"/>
      <c r="O257" s="40">
        <f t="shared" si="73"/>
        <v>0</v>
      </c>
      <c r="P257" s="40"/>
      <c r="Q257" s="40">
        <f t="shared" si="58"/>
        <v>0</v>
      </c>
      <c r="R257" s="40"/>
      <c r="S257" s="40">
        <f t="shared" si="59"/>
        <v>0</v>
      </c>
      <c r="T257" s="40"/>
      <c r="U257" s="40">
        <f t="shared" si="60"/>
        <v>0</v>
      </c>
      <c r="V257" s="40"/>
      <c r="W257" s="40">
        <f t="shared" si="61"/>
        <v>0</v>
      </c>
      <c r="X257" s="40"/>
      <c r="Y257" s="40">
        <f t="shared" si="62"/>
        <v>0</v>
      </c>
      <c r="Z257" s="40"/>
      <c r="AA257" s="40">
        <f t="shared" si="63"/>
        <v>0</v>
      </c>
      <c r="AB257" s="40"/>
      <c r="AC257" s="40">
        <f t="shared" si="64"/>
        <v>0</v>
      </c>
      <c r="AD257" s="40"/>
      <c r="AE257" s="40">
        <f t="shared" si="65"/>
        <v>0</v>
      </c>
      <c r="AF257" s="40"/>
      <c r="AG257" s="40">
        <f t="shared" si="66"/>
        <v>0</v>
      </c>
      <c r="AH257" s="40"/>
      <c r="AI257" s="40">
        <f t="shared" si="67"/>
        <v>0</v>
      </c>
      <c r="AJ257" s="40"/>
      <c r="AK257" s="40">
        <f t="shared" si="52"/>
        <v>0</v>
      </c>
    </row>
    <row r="258" spans="1:37" ht="15.6">
      <c r="A258" s="46" t="s">
        <v>541</v>
      </c>
      <c r="B258" s="15"/>
      <c r="C258" s="22"/>
      <c r="D258" s="311"/>
      <c r="E258" s="3">
        <f t="shared" si="68"/>
        <v>0</v>
      </c>
      <c r="F258" s="40"/>
      <c r="G258" s="40">
        <f t="shared" si="69"/>
        <v>0</v>
      </c>
      <c r="H258" s="40"/>
      <c r="I258" s="40">
        <f t="shared" si="70"/>
        <v>0</v>
      </c>
      <c r="J258" s="40"/>
      <c r="K258" s="40">
        <f t="shared" si="71"/>
        <v>0</v>
      </c>
      <c r="L258" s="40"/>
      <c r="M258" s="40">
        <f t="shared" si="72"/>
        <v>0</v>
      </c>
      <c r="N258" s="40"/>
      <c r="O258" s="40">
        <f t="shared" si="73"/>
        <v>0</v>
      </c>
      <c r="P258" s="40"/>
      <c r="Q258" s="40">
        <f t="shared" si="58"/>
        <v>0</v>
      </c>
      <c r="R258" s="40"/>
      <c r="S258" s="40">
        <f t="shared" si="59"/>
        <v>0</v>
      </c>
      <c r="T258" s="40"/>
      <c r="U258" s="40">
        <f t="shared" si="60"/>
        <v>0</v>
      </c>
      <c r="V258" s="40"/>
      <c r="W258" s="40">
        <f t="shared" si="61"/>
        <v>0</v>
      </c>
      <c r="X258" s="40"/>
      <c r="Y258" s="40">
        <f t="shared" si="62"/>
        <v>0</v>
      </c>
      <c r="Z258" s="40"/>
      <c r="AA258" s="40">
        <f t="shared" si="63"/>
        <v>0</v>
      </c>
      <c r="AB258" s="40"/>
      <c r="AC258" s="40">
        <f t="shared" si="64"/>
        <v>0</v>
      </c>
      <c r="AD258" s="40"/>
      <c r="AE258" s="40">
        <f t="shared" si="65"/>
        <v>0</v>
      </c>
      <c r="AF258" s="40"/>
      <c r="AG258" s="40">
        <f t="shared" si="66"/>
        <v>0</v>
      </c>
      <c r="AH258" s="40"/>
      <c r="AI258" s="40">
        <f t="shared" si="67"/>
        <v>0</v>
      </c>
      <c r="AJ258" s="40"/>
      <c r="AK258" s="40">
        <f t="shared" si="52"/>
        <v>0</v>
      </c>
    </row>
    <row r="259" spans="1:37" ht="15.6">
      <c r="A259" s="166" t="s">
        <v>543</v>
      </c>
      <c r="B259" s="15"/>
      <c r="C259" s="22"/>
      <c r="D259" s="311"/>
      <c r="E259" s="3">
        <f t="shared" si="68"/>
        <v>0</v>
      </c>
      <c r="F259" s="40"/>
      <c r="G259" s="40">
        <f t="shared" si="69"/>
        <v>0</v>
      </c>
      <c r="H259" s="40"/>
      <c r="I259" s="40">
        <f t="shared" si="70"/>
        <v>0</v>
      </c>
      <c r="J259" s="40"/>
      <c r="K259" s="40">
        <f t="shared" si="71"/>
        <v>0</v>
      </c>
      <c r="L259" s="40"/>
      <c r="M259" s="40">
        <f t="shared" si="72"/>
        <v>0</v>
      </c>
      <c r="N259" s="40"/>
      <c r="O259" s="40">
        <f t="shared" si="73"/>
        <v>0</v>
      </c>
      <c r="P259" s="40"/>
      <c r="Q259" s="40">
        <f t="shared" si="58"/>
        <v>0</v>
      </c>
      <c r="R259" s="40"/>
      <c r="S259" s="40">
        <f t="shared" si="59"/>
        <v>0</v>
      </c>
      <c r="T259" s="40"/>
      <c r="U259" s="40">
        <f t="shared" si="60"/>
        <v>0</v>
      </c>
      <c r="V259" s="40"/>
      <c r="W259" s="40">
        <f t="shared" si="61"/>
        <v>0</v>
      </c>
      <c r="X259" s="40"/>
      <c r="Y259" s="40">
        <f t="shared" si="62"/>
        <v>0</v>
      </c>
      <c r="Z259" s="40"/>
      <c r="AA259" s="40">
        <f t="shared" si="63"/>
        <v>0</v>
      </c>
      <c r="AB259" s="40"/>
      <c r="AC259" s="40">
        <f t="shared" si="64"/>
        <v>0</v>
      </c>
      <c r="AD259" s="40"/>
      <c r="AE259" s="40">
        <f t="shared" si="65"/>
        <v>0</v>
      </c>
      <c r="AF259" s="40"/>
      <c r="AG259" s="40">
        <f t="shared" si="66"/>
        <v>0</v>
      </c>
      <c r="AH259" s="40"/>
      <c r="AI259" s="40">
        <f t="shared" si="67"/>
        <v>0</v>
      </c>
      <c r="AJ259" s="40"/>
      <c r="AK259" s="40">
        <f t="shared" si="52"/>
        <v>0</v>
      </c>
    </row>
    <row r="260" spans="1:37" ht="15.6">
      <c r="A260" s="46" t="s">
        <v>545</v>
      </c>
      <c r="B260" s="15"/>
      <c r="C260" s="22"/>
      <c r="D260" s="311"/>
      <c r="E260" s="3">
        <f t="shared" si="68"/>
        <v>0</v>
      </c>
      <c r="F260" s="40"/>
      <c r="G260" s="40">
        <f t="shared" si="69"/>
        <v>0</v>
      </c>
      <c r="H260" s="40"/>
      <c r="I260" s="40">
        <f t="shared" si="70"/>
        <v>0</v>
      </c>
      <c r="J260" s="40"/>
      <c r="K260" s="40">
        <f t="shared" si="71"/>
        <v>0</v>
      </c>
      <c r="L260" s="40"/>
      <c r="M260" s="40">
        <f t="shared" si="72"/>
        <v>0</v>
      </c>
      <c r="N260" s="40"/>
      <c r="O260" s="40">
        <f t="shared" si="73"/>
        <v>0</v>
      </c>
      <c r="P260" s="40"/>
      <c r="Q260" s="40">
        <f t="shared" si="58"/>
        <v>0</v>
      </c>
      <c r="R260" s="40"/>
      <c r="S260" s="40">
        <f t="shared" si="59"/>
        <v>0</v>
      </c>
      <c r="T260" s="40"/>
      <c r="U260" s="40">
        <f t="shared" si="60"/>
        <v>0</v>
      </c>
      <c r="V260" s="40"/>
      <c r="W260" s="40">
        <f t="shared" si="61"/>
        <v>0</v>
      </c>
      <c r="X260" s="40"/>
      <c r="Y260" s="40">
        <f t="shared" si="62"/>
        <v>0</v>
      </c>
      <c r="Z260" s="40"/>
      <c r="AA260" s="40">
        <f t="shared" si="63"/>
        <v>0</v>
      </c>
      <c r="AB260" s="40"/>
      <c r="AC260" s="40">
        <f t="shared" si="64"/>
        <v>0</v>
      </c>
      <c r="AD260" s="40"/>
      <c r="AE260" s="40">
        <f t="shared" si="65"/>
        <v>0</v>
      </c>
      <c r="AF260" s="40"/>
      <c r="AG260" s="40">
        <f t="shared" si="66"/>
        <v>0</v>
      </c>
      <c r="AH260" s="40"/>
      <c r="AI260" s="40">
        <f t="shared" si="67"/>
        <v>0</v>
      </c>
      <c r="AJ260" s="40"/>
      <c r="AK260" s="40">
        <f t="shared" ref="AK260:AK321" si="74">L260*AJ260</f>
        <v>0</v>
      </c>
    </row>
    <row r="261" spans="1:37" ht="15.6">
      <c r="A261" s="238" t="s">
        <v>547</v>
      </c>
      <c r="B261" s="15"/>
      <c r="C261" s="22"/>
      <c r="D261" s="311"/>
      <c r="E261" s="3">
        <f t="shared" si="68"/>
        <v>0</v>
      </c>
      <c r="F261" s="40"/>
      <c r="G261" s="40">
        <f t="shared" si="69"/>
        <v>0</v>
      </c>
      <c r="H261" s="40"/>
      <c r="I261" s="40">
        <f t="shared" si="70"/>
        <v>0</v>
      </c>
      <c r="J261" s="40"/>
      <c r="K261" s="40">
        <f t="shared" si="71"/>
        <v>0</v>
      </c>
      <c r="L261" s="40"/>
      <c r="M261" s="40">
        <f t="shared" si="72"/>
        <v>0</v>
      </c>
      <c r="N261" s="40"/>
      <c r="O261" s="40">
        <f t="shared" si="73"/>
        <v>0</v>
      </c>
      <c r="P261" s="40"/>
      <c r="Q261" s="40">
        <f t="shared" ref="Q261:Q321" si="75">D261*P261</f>
        <v>0</v>
      </c>
      <c r="R261" s="40"/>
      <c r="S261" s="40">
        <f t="shared" ref="S261:S321" si="76">D261*R261</f>
        <v>0</v>
      </c>
      <c r="T261" s="40"/>
      <c r="U261" s="40">
        <f t="shared" ref="U261:U321" si="77">D261*T261</f>
        <v>0</v>
      </c>
      <c r="V261" s="40"/>
      <c r="W261" s="40">
        <f t="shared" ref="W261:W321" si="78">D261*V261</f>
        <v>0</v>
      </c>
      <c r="X261" s="40"/>
      <c r="Y261" s="40">
        <f t="shared" ref="Y261:Y321" si="79">D261*X261</f>
        <v>0</v>
      </c>
      <c r="Z261" s="40"/>
      <c r="AA261" s="40">
        <f t="shared" ref="AA261:AA321" si="80">Z261*D261</f>
        <v>0</v>
      </c>
      <c r="AB261" s="40"/>
      <c r="AC261" s="40">
        <f t="shared" ref="AC261:AC321" si="81">D261*AB261</f>
        <v>0</v>
      </c>
      <c r="AD261" s="40"/>
      <c r="AE261" s="40">
        <f t="shared" ref="AE261:AE321" si="82">F261*AD261</f>
        <v>0</v>
      </c>
      <c r="AF261" s="40"/>
      <c r="AG261" s="40">
        <f t="shared" ref="AG261:AG321" si="83">H261*AF261</f>
        <v>0</v>
      </c>
      <c r="AH261" s="40"/>
      <c r="AI261" s="40">
        <f t="shared" ref="AI261:AI321" si="84">J261*AH261</f>
        <v>0</v>
      </c>
      <c r="AJ261" s="40"/>
      <c r="AK261" s="40">
        <f t="shared" si="74"/>
        <v>0</v>
      </c>
    </row>
    <row r="262" spans="1:37" ht="15.6">
      <c r="A262" s="46" t="s">
        <v>549</v>
      </c>
      <c r="B262" s="15"/>
      <c r="C262" s="22"/>
      <c r="D262" s="311"/>
      <c r="E262" s="3">
        <f t="shared" si="68"/>
        <v>0</v>
      </c>
      <c r="F262" s="40"/>
      <c r="G262" s="40">
        <f t="shared" si="69"/>
        <v>0</v>
      </c>
      <c r="H262" s="40"/>
      <c r="I262" s="40">
        <f t="shared" si="70"/>
        <v>0</v>
      </c>
      <c r="J262" s="40"/>
      <c r="K262" s="40">
        <f t="shared" si="71"/>
        <v>0</v>
      </c>
      <c r="L262" s="40"/>
      <c r="M262" s="40">
        <f t="shared" si="72"/>
        <v>0</v>
      </c>
      <c r="N262" s="40"/>
      <c r="O262" s="40">
        <f t="shared" si="73"/>
        <v>0</v>
      </c>
      <c r="P262" s="40"/>
      <c r="Q262" s="40">
        <f t="shared" si="75"/>
        <v>0</v>
      </c>
      <c r="R262" s="40"/>
      <c r="S262" s="40">
        <f t="shared" si="76"/>
        <v>0</v>
      </c>
      <c r="T262" s="40"/>
      <c r="U262" s="40">
        <f t="shared" si="77"/>
        <v>0</v>
      </c>
      <c r="V262" s="40"/>
      <c r="W262" s="40">
        <f t="shared" si="78"/>
        <v>0</v>
      </c>
      <c r="X262" s="40"/>
      <c r="Y262" s="40">
        <f t="shared" si="79"/>
        <v>0</v>
      </c>
      <c r="Z262" s="40"/>
      <c r="AA262" s="40">
        <f t="shared" si="80"/>
        <v>0</v>
      </c>
      <c r="AB262" s="40"/>
      <c r="AC262" s="40">
        <f t="shared" si="81"/>
        <v>0</v>
      </c>
      <c r="AD262" s="40"/>
      <c r="AE262" s="40">
        <f t="shared" si="82"/>
        <v>0</v>
      </c>
      <c r="AF262" s="40"/>
      <c r="AG262" s="40">
        <f t="shared" si="83"/>
        <v>0</v>
      </c>
      <c r="AH262" s="40"/>
      <c r="AI262" s="40">
        <f t="shared" si="84"/>
        <v>0</v>
      </c>
      <c r="AJ262" s="40"/>
      <c r="AK262" s="40">
        <f t="shared" si="74"/>
        <v>0</v>
      </c>
    </row>
    <row r="263" spans="1:37" ht="15.6">
      <c r="A263" s="238" t="s">
        <v>551</v>
      </c>
      <c r="B263" s="15"/>
      <c r="C263" s="22"/>
      <c r="D263" s="311"/>
      <c r="E263" s="3">
        <f t="shared" si="68"/>
        <v>0</v>
      </c>
      <c r="F263" s="40"/>
      <c r="G263" s="40">
        <f t="shared" si="69"/>
        <v>0</v>
      </c>
      <c r="H263" s="40"/>
      <c r="I263" s="40">
        <f t="shared" si="70"/>
        <v>0</v>
      </c>
      <c r="J263" s="40"/>
      <c r="K263" s="40">
        <f t="shared" si="71"/>
        <v>0</v>
      </c>
      <c r="L263" s="40"/>
      <c r="M263" s="40">
        <f t="shared" si="72"/>
        <v>0</v>
      </c>
      <c r="N263" s="40"/>
      <c r="O263" s="40">
        <f t="shared" si="73"/>
        <v>0</v>
      </c>
      <c r="P263" s="40"/>
      <c r="Q263" s="40">
        <f t="shared" si="75"/>
        <v>0</v>
      </c>
      <c r="R263" s="40"/>
      <c r="S263" s="40">
        <f t="shared" si="76"/>
        <v>0</v>
      </c>
      <c r="T263" s="40"/>
      <c r="U263" s="40">
        <f t="shared" si="77"/>
        <v>0</v>
      </c>
      <c r="V263" s="40"/>
      <c r="W263" s="40">
        <f t="shared" si="78"/>
        <v>0</v>
      </c>
      <c r="X263" s="40"/>
      <c r="Y263" s="40">
        <f t="shared" si="79"/>
        <v>0</v>
      </c>
      <c r="Z263" s="40"/>
      <c r="AA263" s="40">
        <f t="shared" si="80"/>
        <v>0</v>
      </c>
      <c r="AB263" s="40"/>
      <c r="AC263" s="40">
        <f t="shared" si="81"/>
        <v>0</v>
      </c>
      <c r="AD263" s="40"/>
      <c r="AE263" s="40">
        <f t="shared" si="82"/>
        <v>0</v>
      </c>
      <c r="AF263" s="40"/>
      <c r="AG263" s="40">
        <f t="shared" si="83"/>
        <v>0</v>
      </c>
      <c r="AH263" s="40"/>
      <c r="AI263" s="40">
        <f t="shared" si="84"/>
        <v>0</v>
      </c>
      <c r="AJ263" s="40"/>
      <c r="AK263" s="40">
        <f t="shared" si="74"/>
        <v>0</v>
      </c>
    </row>
    <row r="264" spans="1:37" ht="15.6">
      <c r="A264" s="238" t="s">
        <v>553</v>
      </c>
      <c r="B264" s="15"/>
      <c r="C264" s="22"/>
      <c r="D264" s="311"/>
      <c r="E264" s="3">
        <f t="shared" si="68"/>
        <v>0</v>
      </c>
      <c r="F264" s="40"/>
      <c r="G264" s="40">
        <f t="shared" si="69"/>
        <v>0</v>
      </c>
      <c r="H264" s="40"/>
      <c r="I264" s="40">
        <f t="shared" si="70"/>
        <v>0</v>
      </c>
      <c r="J264" s="40"/>
      <c r="K264" s="40">
        <f t="shared" si="71"/>
        <v>0</v>
      </c>
      <c r="L264" s="40"/>
      <c r="M264" s="40">
        <f t="shared" si="72"/>
        <v>0</v>
      </c>
      <c r="N264" s="40"/>
      <c r="O264" s="40">
        <f t="shared" si="73"/>
        <v>0</v>
      </c>
      <c r="P264" s="40"/>
      <c r="Q264" s="40">
        <f t="shared" si="75"/>
        <v>0</v>
      </c>
      <c r="R264" s="40"/>
      <c r="S264" s="40">
        <f t="shared" si="76"/>
        <v>0</v>
      </c>
      <c r="T264" s="40"/>
      <c r="U264" s="40">
        <f t="shared" si="77"/>
        <v>0</v>
      </c>
      <c r="V264" s="40"/>
      <c r="W264" s="40">
        <f t="shared" si="78"/>
        <v>0</v>
      </c>
      <c r="X264" s="40"/>
      <c r="Y264" s="40">
        <f t="shared" si="79"/>
        <v>0</v>
      </c>
      <c r="Z264" s="40"/>
      <c r="AA264" s="40">
        <f t="shared" si="80"/>
        <v>0</v>
      </c>
      <c r="AB264" s="40"/>
      <c r="AC264" s="40">
        <f t="shared" si="81"/>
        <v>0</v>
      </c>
      <c r="AD264" s="40"/>
      <c r="AE264" s="40">
        <f t="shared" si="82"/>
        <v>0</v>
      </c>
      <c r="AF264" s="40"/>
      <c r="AG264" s="40">
        <f t="shared" si="83"/>
        <v>0</v>
      </c>
      <c r="AH264" s="40"/>
      <c r="AI264" s="40">
        <f t="shared" si="84"/>
        <v>0</v>
      </c>
      <c r="AJ264" s="40"/>
      <c r="AK264" s="40">
        <f t="shared" si="74"/>
        <v>0</v>
      </c>
    </row>
    <row r="265" spans="1:37" ht="15.6">
      <c r="A265" s="69" t="s">
        <v>558</v>
      </c>
      <c r="B265" s="15"/>
      <c r="C265" s="22"/>
      <c r="D265" s="311"/>
      <c r="E265" s="3">
        <f t="shared" si="68"/>
        <v>0</v>
      </c>
      <c r="F265" s="40"/>
      <c r="G265" s="40">
        <f t="shared" si="69"/>
        <v>0</v>
      </c>
      <c r="H265" s="40"/>
      <c r="I265" s="40">
        <f t="shared" si="70"/>
        <v>0</v>
      </c>
      <c r="J265" s="40"/>
      <c r="K265" s="40">
        <f t="shared" si="71"/>
        <v>0</v>
      </c>
      <c r="L265" s="40"/>
      <c r="M265" s="40">
        <f t="shared" si="72"/>
        <v>0</v>
      </c>
      <c r="N265" s="40"/>
      <c r="O265" s="40">
        <f t="shared" si="73"/>
        <v>0</v>
      </c>
      <c r="P265" s="40"/>
      <c r="Q265" s="40">
        <f t="shared" si="75"/>
        <v>0</v>
      </c>
      <c r="R265" s="40"/>
      <c r="S265" s="40">
        <f t="shared" si="76"/>
        <v>0</v>
      </c>
      <c r="T265" s="40"/>
      <c r="U265" s="40">
        <f t="shared" si="77"/>
        <v>0</v>
      </c>
      <c r="V265" s="40"/>
      <c r="W265" s="40">
        <f t="shared" si="78"/>
        <v>0</v>
      </c>
      <c r="X265" s="40"/>
      <c r="Y265" s="40">
        <f t="shared" si="79"/>
        <v>0</v>
      </c>
      <c r="Z265" s="40"/>
      <c r="AA265" s="40">
        <f t="shared" si="80"/>
        <v>0</v>
      </c>
      <c r="AB265" s="40"/>
      <c r="AC265" s="40">
        <f t="shared" si="81"/>
        <v>0</v>
      </c>
      <c r="AD265" s="40"/>
      <c r="AE265" s="40">
        <f t="shared" si="82"/>
        <v>0</v>
      </c>
      <c r="AF265" s="40"/>
      <c r="AG265" s="40">
        <f t="shared" si="83"/>
        <v>0</v>
      </c>
      <c r="AH265" s="40"/>
      <c r="AI265" s="40">
        <f t="shared" si="84"/>
        <v>0</v>
      </c>
      <c r="AJ265" s="40"/>
      <c r="AK265" s="40">
        <f t="shared" si="74"/>
        <v>0</v>
      </c>
    </row>
    <row r="266" spans="1:37" ht="15.6">
      <c r="A266" s="69" t="s">
        <v>558</v>
      </c>
      <c r="B266" s="15"/>
      <c r="C266" s="22"/>
      <c r="D266" s="311"/>
      <c r="E266" s="3">
        <f t="shared" si="68"/>
        <v>0</v>
      </c>
      <c r="F266" s="40"/>
      <c r="G266" s="40">
        <f t="shared" si="69"/>
        <v>0</v>
      </c>
      <c r="H266" s="40"/>
      <c r="I266" s="40">
        <f t="shared" si="70"/>
        <v>0</v>
      </c>
      <c r="J266" s="40"/>
      <c r="K266" s="40">
        <f t="shared" si="71"/>
        <v>0</v>
      </c>
      <c r="L266" s="40"/>
      <c r="M266" s="40">
        <f t="shared" si="72"/>
        <v>0</v>
      </c>
      <c r="N266" s="40"/>
      <c r="O266" s="40">
        <f t="shared" si="73"/>
        <v>0</v>
      </c>
      <c r="P266" s="40"/>
      <c r="Q266" s="40">
        <f t="shared" si="75"/>
        <v>0</v>
      </c>
      <c r="R266" s="40"/>
      <c r="S266" s="40">
        <f t="shared" si="76"/>
        <v>0</v>
      </c>
      <c r="T266" s="40"/>
      <c r="U266" s="40">
        <f t="shared" si="77"/>
        <v>0</v>
      </c>
      <c r="V266" s="40"/>
      <c r="W266" s="40">
        <f t="shared" si="78"/>
        <v>0</v>
      </c>
      <c r="X266" s="40"/>
      <c r="Y266" s="40">
        <f t="shared" si="79"/>
        <v>0</v>
      </c>
      <c r="Z266" s="40"/>
      <c r="AA266" s="40">
        <f t="shared" si="80"/>
        <v>0</v>
      </c>
      <c r="AB266" s="40"/>
      <c r="AC266" s="40">
        <f t="shared" si="81"/>
        <v>0</v>
      </c>
      <c r="AD266" s="40"/>
      <c r="AE266" s="40">
        <f t="shared" si="82"/>
        <v>0</v>
      </c>
      <c r="AF266" s="40"/>
      <c r="AG266" s="40">
        <f t="shared" si="83"/>
        <v>0</v>
      </c>
      <c r="AH266" s="40"/>
      <c r="AI266" s="40">
        <f t="shared" si="84"/>
        <v>0</v>
      </c>
      <c r="AJ266" s="40"/>
      <c r="AK266" s="40">
        <f t="shared" si="74"/>
        <v>0</v>
      </c>
    </row>
    <row r="267" spans="1:37" ht="15.6">
      <c r="A267" s="69" t="s">
        <v>558</v>
      </c>
      <c r="B267" s="15"/>
      <c r="C267" s="22"/>
      <c r="D267" s="311"/>
      <c r="E267" s="3">
        <f t="shared" si="68"/>
        <v>0</v>
      </c>
      <c r="F267" s="40"/>
      <c r="G267" s="40">
        <f t="shared" si="69"/>
        <v>0</v>
      </c>
      <c r="H267" s="40"/>
      <c r="I267" s="40">
        <f t="shared" si="70"/>
        <v>0</v>
      </c>
      <c r="J267" s="40"/>
      <c r="K267" s="40">
        <f t="shared" si="71"/>
        <v>0</v>
      </c>
      <c r="L267" s="40"/>
      <c r="M267" s="40">
        <f t="shared" si="72"/>
        <v>0</v>
      </c>
      <c r="N267" s="40"/>
      <c r="O267" s="40">
        <f t="shared" si="73"/>
        <v>0</v>
      </c>
      <c r="P267" s="40"/>
      <c r="Q267" s="40">
        <f t="shared" si="75"/>
        <v>0</v>
      </c>
      <c r="R267" s="40"/>
      <c r="S267" s="40">
        <f t="shared" si="76"/>
        <v>0</v>
      </c>
      <c r="T267" s="40"/>
      <c r="U267" s="40">
        <f t="shared" si="77"/>
        <v>0</v>
      </c>
      <c r="V267" s="40"/>
      <c r="W267" s="40">
        <f t="shared" si="78"/>
        <v>0</v>
      </c>
      <c r="X267" s="40"/>
      <c r="Y267" s="40">
        <f t="shared" si="79"/>
        <v>0</v>
      </c>
      <c r="Z267" s="40"/>
      <c r="AA267" s="40">
        <f t="shared" si="80"/>
        <v>0</v>
      </c>
      <c r="AB267" s="40"/>
      <c r="AC267" s="40">
        <f t="shared" si="81"/>
        <v>0</v>
      </c>
      <c r="AD267" s="40"/>
      <c r="AE267" s="40">
        <f t="shared" si="82"/>
        <v>0</v>
      </c>
      <c r="AF267" s="40"/>
      <c r="AG267" s="40">
        <f t="shared" si="83"/>
        <v>0</v>
      </c>
      <c r="AH267" s="40"/>
      <c r="AI267" s="40">
        <f t="shared" si="84"/>
        <v>0</v>
      </c>
      <c r="AJ267" s="40"/>
      <c r="AK267" s="40">
        <f t="shared" si="74"/>
        <v>0</v>
      </c>
    </row>
    <row r="268" spans="1:37" ht="15.6">
      <c r="A268" s="69" t="s">
        <v>558</v>
      </c>
      <c r="B268" s="15"/>
      <c r="C268" s="22"/>
      <c r="D268" s="311"/>
      <c r="E268" s="3">
        <f t="shared" si="68"/>
        <v>0</v>
      </c>
      <c r="F268" s="40"/>
      <c r="G268" s="40">
        <f t="shared" si="69"/>
        <v>0</v>
      </c>
      <c r="H268" s="40"/>
      <c r="I268" s="40">
        <f t="shared" si="70"/>
        <v>0</v>
      </c>
      <c r="J268" s="40"/>
      <c r="K268" s="40">
        <f t="shared" si="71"/>
        <v>0</v>
      </c>
      <c r="L268" s="40"/>
      <c r="M268" s="40">
        <f t="shared" si="72"/>
        <v>0</v>
      </c>
      <c r="N268" s="40"/>
      <c r="O268" s="40">
        <f t="shared" si="73"/>
        <v>0</v>
      </c>
      <c r="P268" s="40"/>
      <c r="Q268" s="40">
        <f t="shared" si="75"/>
        <v>0</v>
      </c>
      <c r="R268" s="40"/>
      <c r="S268" s="40">
        <f t="shared" si="76"/>
        <v>0</v>
      </c>
      <c r="T268" s="40"/>
      <c r="U268" s="40">
        <f t="shared" si="77"/>
        <v>0</v>
      </c>
      <c r="V268" s="40"/>
      <c r="W268" s="40">
        <f t="shared" si="78"/>
        <v>0</v>
      </c>
      <c r="X268" s="40"/>
      <c r="Y268" s="40">
        <f t="shared" si="79"/>
        <v>0</v>
      </c>
      <c r="Z268" s="40"/>
      <c r="AA268" s="40">
        <f t="shared" si="80"/>
        <v>0</v>
      </c>
      <c r="AB268" s="40"/>
      <c r="AC268" s="40">
        <f t="shared" si="81"/>
        <v>0</v>
      </c>
      <c r="AD268" s="40"/>
      <c r="AE268" s="40">
        <f t="shared" si="82"/>
        <v>0</v>
      </c>
      <c r="AF268" s="40"/>
      <c r="AG268" s="40">
        <f t="shared" si="83"/>
        <v>0</v>
      </c>
      <c r="AH268" s="40"/>
      <c r="AI268" s="40">
        <f t="shared" si="84"/>
        <v>0</v>
      </c>
      <c r="AJ268" s="40"/>
      <c r="AK268" s="40">
        <f t="shared" si="74"/>
        <v>0</v>
      </c>
    </row>
    <row r="269" spans="1:37" ht="15.6">
      <c r="A269" s="69" t="s">
        <v>558</v>
      </c>
      <c r="B269" s="15"/>
      <c r="C269" s="22"/>
      <c r="D269" s="311"/>
      <c r="E269" s="3">
        <f t="shared" si="68"/>
        <v>0</v>
      </c>
      <c r="F269" s="40"/>
      <c r="G269" s="40">
        <f t="shared" si="69"/>
        <v>0</v>
      </c>
      <c r="H269" s="40"/>
      <c r="I269" s="40">
        <f t="shared" si="70"/>
        <v>0</v>
      </c>
      <c r="J269" s="40"/>
      <c r="K269" s="40">
        <f t="shared" si="71"/>
        <v>0</v>
      </c>
      <c r="L269" s="40"/>
      <c r="M269" s="40">
        <f t="shared" si="72"/>
        <v>0</v>
      </c>
      <c r="N269" s="40"/>
      <c r="O269" s="40">
        <f t="shared" si="73"/>
        <v>0</v>
      </c>
      <c r="P269" s="40"/>
      <c r="Q269" s="40">
        <f t="shared" si="75"/>
        <v>0</v>
      </c>
      <c r="R269" s="40"/>
      <c r="S269" s="40">
        <f t="shared" si="76"/>
        <v>0</v>
      </c>
      <c r="T269" s="40"/>
      <c r="U269" s="40">
        <f t="shared" si="77"/>
        <v>0</v>
      </c>
      <c r="V269" s="40"/>
      <c r="W269" s="40">
        <f t="shared" si="78"/>
        <v>0</v>
      </c>
      <c r="X269" s="40"/>
      <c r="Y269" s="40">
        <f t="shared" si="79"/>
        <v>0</v>
      </c>
      <c r="Z269" s="40"/>
      <c r="AA269" s="40">
        <f t="shared" si="80"/>
        <v>0</v>
      </c>
      <c r="AB269" s="40"/>
      <c r="AC269" s="40">
        <f t="shared" si="81"/>
        <v>0</v>
      </c>
      <c r="AD269" s="40"/>
      <c r="AE269" s="40">
        <f t="shared" si="82"/>
        <v>0</v>
      </c>
      <c r="AF269" s="40"/>
      <c r="AG269" s="40">
        <f t="shared" si="83"/>
        <v>0</v>
      </c>
      <c r="AH269" s="40"/>
      <c r="AI269" s="40">
        <f t="shared" si="84"/>
        <v>0</v>
      </c>
      <c r="AJ269" s="40"/>
      <c r="AK269" s="40">
        <f t="shared" si="74"/>
        <v>0</v>
      </c>
    </row>
    <row r="270" spans="1:37" ht="15.6">
      <c r="A270" s="69" t="s">
        <v>562</v>
      </c>
      <c r="B270" s="15"/>
      <c r="C270" s="22"/>
      <c r="D270" s="311"/>
      <c r="E270" s="3">
        <f t="shared" si="68"/>
        <v>0</v>
      </c>
      <c r="F270" s="40"/>
      <c r="G270" s="40">
        <f t="shared" si="69"/>
        <v>0</v>
      </c>
      <c r="H270" s="40"/>
      <c r="I270" s="40">
        <f t="shared" si="70"/>
        <v>0</v>
      </c>
      <c r="J270" s="40"/>
      <c r="K270" s="40">
        <f t="shared" si="71"/>
        <v>0</v>
      </c>
      <c r="L270" s="40"/>
      <c r="M270" s="40">
        <f t="shared" si="72"/>
        <v>0</v>
      </c>
      <c r="N270" s="40"/>
      <c r="O270" s="40">
        <f t="shared" si="73"/>
        <v>0</v>
      </c>
      <c r="P270" s="40"/>
      <c r="Q270" s="40">
        <f t="shared" si="75"/>
        <v>0</v>
      </c>
      <c r="R270" s="40"/>
      <c r="S270" s="40">
        <f t="shared" si="76"/>
        <v>0</v>
      </c>
      <c r="T270" s="40"/>
      <c r="U270" s="40">
        <f t="shared" si="77"/>
        <v>0</v>
      </c>
      <c r="V270" s="40"/>
      <c r="W270" s="40">
        <f t="shared" si="78"/>
        <v>0</v>
      </c>
      <c r="X270" s="40"/>
      <c r="Y270" s="40">
        <f t="shared" si="79"/>
        <v>0</v>
      </c>
      <c r="Z270" s="40"/>
      <c r="AA270" s="40">
        <f t="shared" si="80"/>
        <v>0</v>
      </c>
      <c r="AB270" s="40"/>
      <c r="AC270" s="40">
        <f t="shared" si="81"/>
        <v>0</v>
      </c>
      <c r="AD270" s="40"/>
      <c r="AE270" s="40">
        <f t="shared" si="82"/>
        <v>0</v>
      </c>
      <c r="AF270" s="40"/>
      <c r="AG270" s="40">
        <f t="shared" si="83"/>
        <v>0</v>
      </c>
      <c r="AH270" s="40"/>
      <c r="AI270" s="40">
        <f t="shared" si="84"/>
        <v>0</v>
      </c>
      <c r="AJ270" s="40"/>
      <c r="AK270" s="40">
        <f t="shared" si="74"/>
        <v>0</v>
      </c>
    </row>
    <row r="271" spans="1:37" ht="15.6">
      <c r="A271" s="69" t="s">
        <v>565</v>
      </c>
      <c r="B271" s="15"/>
      <c r="C271" s="22"/>
      <c r="D271" s="311"/>
      <c r="E271" s="3">
        <f t="shared" si="68"/>
        <v>0</v>
      </c>
      <c r="F271" s="40"/>
      <c r="G271" s="40">
        <f t="shared" si="69"/>
        <v>0</v>
      </c>
      <c r="H271" s="40"/>
      <c r="I271" s="40">
        <f t="shared" si="70"/>
        <v>0</v>
      </c>
      <c r="J271" s="40"/>
      <c r="K271" s="40">
        <f t="shared" si="71"/>
        <v>0</v>
      </c>
      <c r="L271" s="40"/>
      <c r="M271" s="40">
        <f t="shared" si="72"/>
        <v>0</v>
      </c>
      <c r="N271" s="40"/>
      <c r="O271" s="40">
        <f t="shared" si="73"/>
        <v>0</v>
      </c>
      <c r="P271" s="40"/>
      <c r="Q271" s="40">
        <f t="shared" si="75"/>
        <v>0</v>
      </c>
      <c r="R271" s="40"/>
      <c r="S271" s="40">
        <f t="shared" si="76"/>
        <v>0</v>
      </c>
      <c r="T271" s="40"/>
      <c r="U271" s="40">
        <f t="shared" si="77"/>
        <v>0</v>
      </c>
      <c r="V271" s="40"/>
      <c r="W271" s="40">
        <f t="shared" si="78"/>
        <v>0</v>
      </c>
      <c r="X271" s="40"/>
      <c r="Y271" s="40">
        <f t="shared" si="79"/>
        <v>0</v>
      </c>
      <c r="Z271" s="40"/>
      <c r="AA271" s="40">
        <f t="shared" si="80"/>
        <v>0</v>
      </c>
      <c r="AB271" s="40"/>
      <c r="AC271" s="40">
        <f t="shared" si="81"/>
        <v>0</v>
      </c>
      <c r="AD271" s="40"/>
      <c r="AE271" s="40">
        <f t="shared" si="82"/>
        <v>0</v>
      </c>
      <c r="AF271" s="40"/>
      <c r="AG271" s="40">
        <f t="shared" si="83"/>
        <v>0</v>
      </c>
      <c r="AH271" s="40"/>
      <c r="AI271" s="40">
        <f t="shared" si="84"/>
        <v>0</v>
      </c>
      <c r="AJ271" s="40"/>
      <c r="AK271" s="40">
        <f t="shared" si="74"/>
        <v>0</v>
      </c>
    </row>
    <row r="272" spans="1:37" ht="15.6">
      <c r="A272" s="69"/>
      <c r="B272" s="15"/>
      <c r="C272" s="22"/>
      <c r="D272" s="311"/>
      <c r="E272" s="3">
        <f t="shared" si="68"/>
        <v>0</v>
      </c>
      <c r="F272" s="40"/>
      <c r="G272" s="40">
        <f t="shared" si="69"/>
        <v>0</v>
      </c>
      <c r="H272" s="40"/>
      <c r="I272" s="40">
        <f t="shared" si="70"/>
        <v>0</v>
      </c>
      <c r="J272" s="40"/>
      <c r="K272" s="40">
        <f t="shared" si="71"/>
        <v>0</v>
      </c>
      <c r="L272" s="40"/>
      <c r="M272" s="40">
        <f t="shared" si="72"/>
        <v>0</v>
      </c>
      <c r="N272" s="40"/>
      <c r="O272" s="40">
        <f t="shared" si="73"/>
        <v>0</v>
      </c>
      <c r="P272" s="40"/>
      <c r="Q272" s="40">
        <f t="shared" si="75"/>
        <v>0</v>
      </c>
      <c r="R272" s="40"/>
      <c r="S272" s="40">
        <f t="shared" si="76"/>
        <v>0</v>
      </c>
      <c r="T272" s="40"/>
      <c r="U272" s="40">
        <f t="shared" si="77"/>
        <v>0</v>
      </c>
      <c r="V272" s="40"/>
      <c r="W272" s="40">
        <f t="shared" si="78"/>
        <v>0</v>
      </c>
      <c r="X272" s="40"/>
      <c r="Y272" s="40">
        <f t="shared" si="79"/>
        <v>0</v>
      </c>
      <c r="Z272" s="40"/>
      <c r="AA272" s="40">
        <f t="shared" si="80"/>
        <v>0</v>
      </c>
      <c r="AB272" s="40"/>
      <c r="AC272" s="40">
        <f t="shared" si="81"/>
        <v>0</v>
      </c>
      <c r="AD272" s="40"/>
      <c r="AE272" s="40">
        <f t="shared" si="82"/>
        <v>0</v>
      </c>
      <c r="AF272" s="40"/>
      <c r="AG272" s="40">
        <f t="shared" si="83"/>
        <v>0</v>
      </c>
      <c r="AH272" s="40"/>
      <c r="AI272" s="40">
        <f t="shared" si="84"/>
        <v>0</v>
      </c>
      <c r="AJ272" s="40"/>
      <c r="AK272" s="40">
        <f t="shared" si="74"/>
        <v>0</v>
      </c>
    </row>
    <row r="273" spans="1:37" ht="15.6">
      <c r="A273" s="69" t="s">
        <v>568</v>
      </c>
      <c r="B273" s="15"/>
      <c r="C273" s="22"/>
      <c r="D273" s="311"/>
      <c r="E273" s="3">
        <f t="shared" si="68"/>
        <v>0</v>
      </c>
      <c r="F273" s="40"/>
      <c r="G273" s="40">
        <f t="shared" si="69"/>
        <v>0</v>
      </c>
      <c r="H273" s="40"/>
      <c r="I273" s="40">
        <f t="shared" si="70"/>
        <v>0</v>
      </c>
      <c r="J273" s="40"/>
      <c r="K273" s="40">
        <f t="shared" si="71"/>
        <v>0</v>
      </c>
      <c r="L273" s="40"/>
      <c r="M273" s="40">
        <f t="shared" si="72"/>
        <v>0</v>
      </c>
      <c r="N273" s="40"/>
      <c r="O273" s="40">
        <f t="shared" si="73"/>
        <v>0</v>
      </c>
      <c r="P273" s="40"/>
      <c r="Q273" s="40">
        <f t="shared" si="75"/>
        <v>0</v>
      </c>
      <c r="R273" s="40"/>
      <c r="S273" s="40">
        <f t="shared" si="76"/>
        <v>0</v>
      </c>
      <c r="T273" s="40"/>
      <c r="U273" s="40">
        <f t="shared" si="77"/>
        <v>0</v>
      </c>
      <c r="V273" s="40"/>
      <c r="W273" s="40">
        <f t="shared" si="78"/>
        <v>0</v>
      </c>
      <c r="X273" s="40"/>
      <c r="Y273" s="40">
        <f t="shared" si="79"/>
        <v>0</v>
      </c>
      <c r="Z273" s="40"/>
      <c r="AA273" s="40">
        <f t="shared" si="80"/>
        <v>0</v>
      </c>
      <c r="AB273" s="40"/>
      <c r="AC273" s="40">
        <f t="shared" si="81"/>
        <v>0</v>
      </c>
      <c r="AD273" s="40"/>
      <c r="AE273" s="40">
        <f t="shared" si="82"/>
        <v>0</v>
      </c>
      <c r="AF273" s="40"/>
      <c r="AG273" s="40">
        <f t="shared" si="83"/>
        <v>0</v>
      </c>
      <c r="AH273" s="40"/>
      <c r="AI273" s="40">
        <f t="shared" si="84"/>
        <v>0</v>
      </c>
      <c r="AJ273" s="40"/>
      <c r="AK273" s="40">
        <f t="shared" si="74"/>
        <v>0</v>
      </c>
    </row>
    <row r="274" spans="1:37" ht="15.6">
      <c r="A274" s="69" t="s">
        <v>570</v>
      </c>
      <c r="B274" s="15"/>
      <c r="C274" s="22"/>
      <c r="D274" s="311"/>
      <c r="E274" s="3">
        <f t="shared" si="68"/>
        <v>0</v>
      </c>
      <c r="F274" s="40"/>
      <c r="G274" s="40">
        <f t="shared" si="69"/>
        <v>0</v>
      </c>
      <c r="H274" s="40"/>
      <c r="I274" s="40">
        <f t="shared" si="70"/>
        <v>0</v>
      </c>
      <c r="J274" s="40"/>
      <c r="K274" s="40">
        <f t="shared" si="71"/>
        <v>0</v>
      </c>
      <c r="L274" s="40"/>
      <c r="M274" s="40">
        <f t="shared" si="72"/>
        <v>0</v>
      </c>
      <c r="N274" s="40"/>
      <c r="O274" s="40">
        <f t="shared" si="73"/>
        <v>0</v>
      </c>
      <c r="P274" s="40"/>
      <c r="Q274" s="40">
        <f t="shared" si="75"/>
        <v>0</v>
      </c>
      <c r="R274" s="40"/>
      <c r="S274" s="40">
        <f t="shared" si="76"/>
        <v>0</v>
      </c>
      <c r="T274" s="40"/>
      <c r="U274" s="40">
        <f t="shared" si="77"/>
        <v>0</v>
      </c>
      <c r="V274" s="40"/>
      <c r="W274" s="40">
        <f t="shared" si="78"/>
        <v>0</v>
      </c>
      <c r="X274" s="40"/>
      <c r="Y274" s="40">
        <f t="shared" si="79"/>
        <v>0</v>
      </c>
      <c r="Z274" s="40"/>
      <c r="AA274" s="40">
        <f t="shared" si="80"/>
        <v>0</v>
      </c>
      <c r="AB274" s="40"/>
      <c r="AC274" s="40">
        <f t="shared" si="81"/>
        <v>0</v>
      </c>
      <c r="AD274" s="40"/>
      <c r="AE274" s="40">
        <f t="shared" si="82"/>
        <v>0</v>
      </c>
      <c r="AF274" s="40"/>
      <c r="AG274" s="40">
        <f t="shared" si="83"/>
        <v>0</v>
      </c>
      <c r="AH274" s="40"/>
      <c r="AI274" s="40">
        <f t="shared" si="84"/>
        <v>0</v>
      </c>
      <c r="AJ274" s="40"/>
      <c r="AK274" s="40">
        <f t="shared" si="74"/>
        <v>0</v>
      </c>
    </row>
    <row r="275" spans="1:37" ht="15.6">
      <c r="A275" s="69" t="s">
        <v>572</v>
      </c>
      <c r="B275" s="15"/>
      <c r="C275" s="22"/>
      <c r="D275" s="311"/>
      <c r="E275" s="3">
        <f t="shared" si="68"/>
        <v>0</v>
      </c>
      <c r="F275" s="40"/>
      <c r="G275" s="40">
        <f t="shared" si="69"/>
        <v>0</v>
      </c>
      <c r="H275" s="40"/>
      <c r="I275" s="40">
        <f t="shared" si="70"/>
        <v>0</v>
      </c>
      <c r="J275" s="40"/>
      <c r="K275" s="40">
        <f t="shared" si="71"/>
        <v>0</v>
      </c>
      <c r="L275" s="40"/>
      <c r="M275" s="40">
        <f t="shared" si="72"/>
        <v>0</v>
      </c>
      <c r="N275" s="40"/>
      <c r="O275" s="40">
        <f t="shared" si="73"/>
        <v>0</v>
      </c>
      <c r="P275" s="40"/>
      <c r="Q275" s="40">
        <f t="shared" si="75"/>
        <v>0</v>
      </c>
      <c r="R275" s="40"/>
      <c r="S275" s="40">
        <f t="shared" si="76"/>
        <v>0</v>
      </c>
      <c r="T275" s="40"/>
      <c r="U275" s="40">
        <f t="shared" si="77"/>
        <v>0</v>
      </c>
      <c r="V275" s="40"/>
      <c r="W275" s="40">
        <f t="shared" si="78"/>
        <v>0</v>
      </c>
      <c r="X275" s="40"/>
      <c r="Y275" s="40">
        <f t="shared" si="79"/>
        <v>0</v>
      </c>
      <c r="Z275" s="40"/>
      <c r="AA275" s="40">
        <f t="shared" si="80"/>
        <v>0</v>
      </c>
      <c r="AB275" s="40"/>
      <c r="AC275" s="40">
        <f t="shared" si="81"/>
        <v>0</v>
      </c>
      <c r="AD275" s="40"/>
      <c r="AE275" s="40">
        <f t="shared" si="82"/>
        <v>0</v>
      </c>
      <c r="AF275" s="40"/>
      <c r="AG275" s="40">
        <f t="shared" si="83"/>
        <v>0</v>
      </c>
      <c r="AH275" s="40"/>
      <c r="AI275" s="40">
        <f t="shared" si="84"/>
        <v>0</v>
      </c>
      <c r="AJ275" s="40"/>
      <c r="AK275" s="40">
        <f t="shared" si="74"/>
        <v>0</v>
      </c>
    </row>
    <row r="276" spans="1:37" ht="15.6">
      <c r="A276" s="69" t="s">
        <v>600</v>
      </c>
      <c r="B276" s="15"/>
      <c r="C276" s="22"/>
      <c r="D276" s="311"/>
      <c r="E276" s="3">
        <f t="shared" si="68"/>
        <v>0</v>
      </c>
      <c r="F276" s="40"/>
      <c r="G276" s="40">
        <f t="shared" si="69"/>
        <v>0</v>
      </c>
      <c r="H276" s="40"/>
      <c r="I276" s="40">
        <f t="shared" si="70"/>
        <v>0</v>
      </c>
      <c r="J276" s="40"/>
      <c r="K276" s="40">
        <f t="shared" si="71"/>
        <v>0</v>
      </c>
      <c r="L276" s="40"/>
      <c r="M276" s="40">
        <f t="shared" si="72"/>
        <v>0</v>
      </c>
      <c r="N276" s="40"/>
      <c r="O276" s="40">
        <f t="shared" si="73"/>
        <v>0</v>
      </c>
      <c r="P276" s="40"/>
      <c r="Q276" s="40">
        <f t="shared" si="75"/>
        <v>0</v>
      </c>
      <c r="R276" s="40"/>
      <c r="S276" s="40">
        <f t="shared" si="76"/>
        <v>0</v>
      </c>
      <c r="T276" s="40"/>
      <c r="U276" s="40">
        <f t="shared" si="77"/>
        <v>0</v>
      </c>
      <c r="V276" s="40"/>
      <c r="W276" s="40">
        <f t="shared" si="78"/>
        <v>0</v>
      </c>
      <c r="X276" s="40"/>
      <c r="Y276" s="40">
        <f t="shared" si="79"/>
        <v>0</v>
      </c>
      <c r="Z276" s="40"/>
      <c r="AA276" s="40">
        <f t="shared" si="80"/>
        <v>0</v>
      </c>
      <c r="AB276" s="40"/>
      <c r="AC276" s="40">
        <f t="shared" si="81"/>
        <v>0</v>
      </c>
      <c r="AD276" s="40"/>
      <c r="AE276" s="40">
        <f t="shared" si="82"/>
        <v>0</v>
      </c>
      <c r="AF276" s="40"/>
      <c r="AG276" s="40">
        <f t="shared" si="83"/>
        <v>0</v>
      </c>
      <c r="AH276" s="40"/>
      <c r="AI276" s="40">
        <f t="shared" si="84"/>
        <v>0</v>
      </c>
      <c r="AJ276" s="40"/>
      <c r="AK276" s="40">
        <f t="shared" si="74"/>
        <v>0</v>
      </c>
    </row>
    <row r="277" spans="1:37" ht="15.6">
      <c r="A277" s="69" t="s">
        <v>508</v>
      </c>
      <c r="B277" s="15"/>
      <c r="C277" s="22"/>
      <c r="D277" s="311"/>
      <c r="E277" s="3">
        <f t="shared" si="68"/>
        <v>0</v>
      </c>
      <c r="F277" s="40"/>
      <c r="G277" s="40">
        <f t="shared" si="69"/>
        <v>0</v>
      </c>
      <c r="H277" s="40"/>
      <c r="I277" s="40">
        <f t="shared" si="70"/>
        <v>0</v>
      </c>
      <c r="J277" s="40"/>
      <c r="K277" s="40">
        <f t="shared" si="71"/>
        <v>0</v>
      </c>
      <c r="L277" s="40"/>
      <c r="M277" s="40">
        <f t="shared" si="72"/>
        <v>0</v>
      </c>
      <c r="N277" s="40"/>
      <c r="O277" s="40">
        <f t="shared" si="73"/>
        <v>0</v>
      </c>
      <c r="P277" s="40"/>
      <c r="Q277" s="40">
        <f t="shared" si="75"/>
        <v>0</v>
      </c>
      <c r="R277" s="40"/>
      <c r="S277" s="40">
        <f t="shared" si="76"/>
        <v>0</v>
      </c>
      <c r="T277" s="40"/>
      <c r="U277" s="40">
        <f t="shared" si="77"/>
        <v>0</v>
      </c>
      <c r="V277" s="40"/>
      <c r="W277" s="40">
        <f t="shared" si="78"/>
        <v>0</v>
      </c>
      <c r="X277" s="40"/>
      <c r="Y277" s="40">
        <f t="shared" si="79"/>
        <v>0</v>
      </c>
      <c r="Z277" s="40"/>
      <c r="AA277" s="40">
        <f t="shared" si="80"/>
        <v>0</v>
      </c>
      <c r="AB277" s="40"/>
      <c r="AC277" s="40">
        <f t="shared" si="81"/>
        <v>0</v>
      </c>
      <c r="AD277" s="40"/>
      <c r="AE277" s="40">
        <f t="shared" si="82"/>
        <v>0</v>
      </c>
      <c r="AF277" s="40"/>
      <c r="AG277" s="40">
        <f t="shared" si="83"/>
        <v>0</v>
      </c>
      <c r="AH277" s="40"/>
      <c r="AI277" s="40">
        <f t="shared" si="84"/>
        <v>0</v>
      </c>
      <c r="AJ277" s="40"/>
      <c r="AK277" s="40">
        <f t="shared" si="74"/>
        <v>0</v>
      </c>
    </row>
    <row r="278" spans="1:37" ht="31.2">
      <c r="A278" s="69" t="s">
        <v>577</v>
      </c>
      <c r="B278" s="15"/>
      <c r="C278" s="22"/>
      <c r="D278" s="311"/>
      <c r="E278" s="3">
        <f t="shared" si="68"/>
        <v>0</v>
      </c>
      <c r="F278" s="40"/>
      <c r="G278" s="40">
        <f t="shared" si="69"/>
        <v>0</v>
      </c>
      <c r="H278" s="40"/>
      <c r="I278" s="40">
        <f t="shared" si="70"/>
        <v>0</v>
      </c>
      <c r="J278" s="40"/>
      <c r="K278" s="40">
        <f t="shared" si="71"/>
        <v>0</v>
      </c>
      <c r="L278" s="40"/>
      <c r="M278" s="40">
        <f t="shared" si="72"/>
        <v>0</v>
      </c>
      <c r="N278" s="40"/>
      <c r="O278" s="40">
        <f t="shared" si="73"/>
        <v>0</v>
      </c>
      <c r="P278" s="40"/>
      <c r="Q278" s="40">
        <f t="shared" si="75"/>
        <v>0</v>
      </c>
      <c r="R278" s="40"/>
      <c r="S278" s="40">
        <f t="shared" si="76"/>
        <v>0</v>
      </c>
      <c r="T278" s="40"/>
      <c r="U278" s="40">
        <f t="shared" si="77"/>
        <v>0</v>
      </c>
      <c r="V278" s="40"/>
      <c r="W278" s="40">
        <f t="shared" si="78"/>
        <v>0</v>
      </c>
      <c r="X278" s="40"/>
      <c r="Y278" s="40">
        <f t="shared" si="79"/>
        <v>0</v>
      </c>
      <c r="Z278" s="40"/>
      <c r="AA278" s="40">
        <f t="shared" si="80"/>
        <v>0</v>
      </c>
      <c r="AB278" s="40"/>
      <c r="AC278" s="40">
        <f t="shared" si="81"/>
        <v>0</v>
      </c>
      <c r="AD278" s="40"/>
      <c r="AE278" s="40">
        <f t="shared" si="82"/>
        <v>0</v>
      </c>
      <c r="AF278" s="40"/>
      <c r="AG278" s="40">
        <f t="shared" si="83"/>
        <v>0</v>
      </c>
      <c r="AH278" s="40"/>
      <c r="AI278" s="40">
        <f t="shared" si="84"/>
        <v>0</v>
      </c>
      <c r="AJ278" s="40"/>
      <c r="AK278" s="40">
        <f t="shared" si="74"/>
        <v>0</v>
      </c>
    </row>
    <row r="279" spans="1:37" ht="31.2">
      <c r="A279" s="69" t="s">
        <v>577</v>
      </c>
      <c r="B279" s="15"/>
      <c r="C279" s="22"/>
      <c r="D279" s="311"/>
      <c r="E279" s="3">
        <f t="shared" si="68"/>
        <v>0</v>
      </c>
      <c r="F279" s="40"/>
      <c r="G279" s="40">
        <f t="shared" si="69"/>
        <v>0</v>
      </c>
      <c r="H279" s="40"/>
      <c r="I279" s="40">
        <f t="shared" si="70"/>
        <v>0</v>
      </c>
      <c r="J279" s="40"/>
      <c r="K279" s="40">
        <f t="shared" si="71"/>
        <v>0</v>
      </c>
      <c r="L279" s="40"/>
      <c r="M279" s="40">
        <f t="shared" si="72"/>
        <v>0</v>
      </c>
      <c r="N279" s="40"/>
      <c r="O279" s="40">
        <f t="shared" si="73"/>
        <v>0</v>
      </c>
      <c r="P279" s="40"/>
      <c r="Q279" s="40">
        <f t="shared" si="75"/>
        <v>0</v>
      </c>
      <c r="R279" s="40"/>
      <c r="S279" s="40">
        <f t="shared" si="76"/>
        <v>0</v>
      </c>
      <c r="T279" s="40"/>
      <c r="U279" s="40">
        <f t="shared" si="77"/>
        <v>0</v>
      </c>
      <c r="V279" s="40"/>
      <c r="W279" s="40">
        <f t="shared" si="78"/>
        <v>0</v>
      </c>
      <c r="X279" s="40"/>
      <c r="Y279" s="40">
        <f t="shared" si="79"/>
        <v>0</v>
      </c>
      <c r="Z279" s="40"/>
      <c r="AA279" s="40">
        <f t="shared" si="80"/>
        <v>0</v>
      </c>
      <c r="AB279" s="40"/>
      <c r="AC279" s="40">
        <f t="shared" si="81"/>
        <v>0</v>
      </c>
      <c r="AD279" s="40"/>
      <c r="AE279" s="40">
        <f t="shared" si="82"/>
        <v>0</v>
      </c>
      <c r="AF279" s="40"/>
      <c r="AG279" s="40">
        <f t="shared" si="83"/>
        <v>0</v>
      </c>
      <c r="AH279" s="40"/>
      <c r="AI279" s="40">
        <f t="shared" si="84"/>
        <v>0</v>
      </c>
      <c r="AJ279" s="40"/>
      <c r="AK279" s="40">
        <f t="shared" si="74"/>
        <v>0</v>
      </c>
    </row>
    <row r="280" spans="1:37" ht="15.6">
      <c r="A280" s="69" t="s">
        <v>581</v>
      </c>
      <c r="B280" s="15"/>
      <c r="C280" s="22"/>
      <c r="D280" s="311"/>
      <c r="E280" s="3">
        <f t="shared" si="68"/>
        <v>0</v>
      </c>
      <c r="F280" s="40"/>
      <c r="G280" s="40">
        <f t="shared" si="69"/>
        <v>0</v>
      </c>
      <c r="H280" s="40"/>
      <c r="I280" s="40">
        <f t="shared" si="70"/>
        <v>0</v>
      </c>
      <c r="J280" s="40"/>
      <c r="K280" s="40">
        <f t="shared" si="71"/>
        <v>0</v>
      </c>
      <c r="L280" s="40"/>
      <c r="M280" s="40">
        <f t="shared" si="72"/>
        <v>0</v>
      </c>
      <c r="N280" s="40"/>
      <c r="O280" s="40">
        <f t="shared" si="73"/>
        <v>0</v>
      </c>
      <c r="P280" s="40"/>
      <c r="Q280" s="40">
        <f t="shared" si="75"/>
        <v>0</v>
      </c>
      <c r="R280" s="40"/>
      <c r="S280" s="40">
        <f t="shared" si="76"/>
        <v>0</v>
      </c>
      <c r="T280" s="40"/>
      <c r="U280" s="40">
        <f t="shared" si="77"/>
        <v>0</v>
      </c>
      <c r="V280" s="40"/>
      <c r="W280" s="40">
        <f t="shared" si="78"/>
        <v>0</v>
      </c>
      <c r="X280" s="40"/>
      <c r="Y280" s="40">
        <f t="shared" si="79"/>
        <v>0</v>
      </c>
      <c r="Z280" s="40"/>
      <c r="AA280" s="40">
        <f t="shared" si="80"/>
        <v>0</v>
      </c>
      <c r="AB280" s="40"/>
      <c r="AC280" s="40">
        <f t="shared" si="81"/>
        <v>0</v>
      </c>
      <c r="AD280" s="40"/>
      <c r="AE280" s="40">
        <f t="shared" si="82"/>
        <v>0</v>
      </c>
      <c r="AF280" s="40"/>
      <c r="AG280" s="40">
        <f t="shared" si="83"/>
        <v>0</v>
      </c>
      <c r="AH280" s="40"/>
      <c r="AI280" s="40">
        <f t="shared" si="84"/>
        <v>0</v>
      </c>
      <c r="AJ280" s="40"/>
      <c r="AK280" s="40">
        <f t="shared" si="74"/>
        <v>0</v>
      </c>
    </row>
    <row r="281" spans="1:37" ht="15.6">
      <c r="A281" s="69" t="s">
        <v>584</v>
      </c>
      <c r="B281" s="15"/>
      <c r="C281" s="22"/>
      <c r="D281" s="311"/>
      <c r="E281" s="3">
        <f t="shared" si="68"/>
        <v>0</v>
      </c>
      <c r="F281" s="40"/>
      <c r="G281" s="40">
        <f t="shared" si="69"/>
        <v>0</v>
      </c>
      <c r="H281" s="40"/>
      <c r="I281" s="40">
        <f t="shared" si="70"/>
        <v>0</v>
      </c>
      <c r="J281" s="40"/>
      <c r="K281" s="40">
        <f t="shared" si="71"/>
        <v>0</v>
      </c>
      <c r="L281" s="40"/>
      <c r="M281" s="40">
        <f t="shared" si="72"/>
        <v>0</v>
      </c>
      <c r="N281" s="40"/>
      <c r="O281" s="40">
        <f t="shared" si="73"/>
        <v>0</v>
      </c>
      <c r="P281" s="40"/>
      <c r="Q281" s="40">
        <f t="shared" si="75"/>
        <v>0</v>
      </c>
      <c r="R281" s="40"/>
      <c r="S281" s="40">
        <f t="shared" si="76"/>
        <v>0</v>
      </c>
      <c r="T281" s="40"/>
      <c r="U281" s="40">
        <f t="shared" si="77"/>
        <v>0</v>
      </c>
      <c r="V281" s="40"/>
      <c r="W281" s="40">
        <f t="shared" si="78"/>
        <v>0</v>
      </c>
      <c r="X281" s="40"/>
      <c r="Y281" s="40">
        <f t="shared" si="79"/>
        <v>0</v>
      </c>
      <c r="Z281" s="40"/>
      <c r="AA281" s="40">
        <f t="shared" si="80"/>
        <v>0</v>
      </c>
      <c r="AB281" s="40"/>
      <c r="AC281" s="40">
        <f t="shared" si="81"/>
        <v>0</v>
      </c>
      <c r="AD281" s="40"/>
      <c r="AE281" s="40">
        <f t="shared" si="82"/>
        <v>0</v>
      </c>
      <c r="AF281" s="40"/>
      <c r="AG281" s="40">
        <f t="shared" si="83"/>
        <v>0</v>
      </c>
      <c r="AH281" s="40"/>
      <c r="AI281" s="40">
        <f t="shared" si="84"/>
        <v>0</v>
      </c>
      <c r="AJ281" s="40"/>
      <c r="AK281" s="40">
        <f t="shared" si="74"/>
        <v>0</v>
      </c>
    </row>
    <row r="282" spans="1:37" ht="15.6">
      <c r="A282" s="69" t="s">
        <v>99</v>
      </c>
      <c r="B282" s="15"/>
      <c r="C282" s="22"/>
      <c r="D282" s="311"/>
      <c r="E282" s="3">
        <f t="shared" si="68"/>
        <v>0</v>
      </c>
      <c r="F282" s="40"/>
      <c r="G282" s="40">
        <f t="shared" si="69"/>
        <v>0</v>
      </c>
      <c r="H282" s="40"/>
      <c r="I282" s="40">
        <f t="shared" si="70"/>
        <v>0</v>
      </c>
      <c r="J282" s="40"/>
      <c r="K282" s="40">
        <f t="shared" si="71"/>
        <v>0</v>
      </c>
      <c r="L282" s="40"/>
      <c r="M282" s="40">
        <f t="shared" si="72"/>
        <v>0</v>
      </c>
      <c r="N282" s="40"/>
      <c r="O282" s="40">
        <f t="shared" si="73"/>
        <v>0</v>
      </c>
      <c r="P282" s="40"/>
      <c r="Q282" s="40">
        <f t="shared" si="75"/>
        <v>0</v>
      </c>
      <c r="R282" s="40"/>
      <c r="S282" s="40">
        <f t="shared" si="76"/>
        <v>0</v>
      </c>
      <c r="T282" s="40"/>
      <c r="U282" s="40">
        <f t="shared" si="77"/>
        <v>0</v>
      </c>
      <c r="V282" s="40"/>
      <c r="W282" s="40">
        <f t="shared" si="78"/>
        <v>0</v>
      </c>
      <c r="X282" s="40"/>
      <c r="Y282" s="40">
        <f t="shared" si="79"/>
        <v>0</v>
      </c>
      <c r="Z282" s="40"/>
      <c r="AA282" s="40">
        <f t="shared" si="80"/>
        <v>0</v>
      </c>
      <c r="AB282" s="40"/>
      <c r="AC282" s="40">
        <f t="shared" si="81"/>
        <v>0</v>
      </c>
      <c r="AD282" s="40"/>
      <c r="AE282" s="40">
        <f t="shared" si="82"/>
        <v>0</v>
      </c>
      <c r="AF282" s="40"/>
      <c r="AG282" s="40">
        <f t="shared" si="83"/>
        <v>0</v>
      </c>
      <c r="AH282" s="40"/>
      <c r="AI282" s="40">
        <f t="shared" si="84"/>
        <v>0</v>
      </c>
      <c r="AJ282" s="40"/>
      <c r="AK282" s="40">
        <f t="shared" si="74"/>
        <v>0</v>
      </c>
    </row>
    <row r="283" spans="1:37" ht="15.6">
      <c r="A283" s="69" t="s">
        <v>501</v>
      </c>
      <c r="B283" s="15"/>
      <c r="C283" s="22"/>
      <c r="D283" s="311"/>
      <c r="E283" s="3">
        <f t="shared" si="68"/>
        <v>0</v>
      </c>
      <c r="F283" s="40"/>
      <c r="G283" s="40">
        <f t="shared" si="69"/>
        <v>0</v>
      </c>
      <c r="H283" s="40"/>
      <c r="I283" s="40">
        <f t="shared" si="70"/>
        <v>0</v>
      </c>
      <c r="J283" s="40"/>
      <c r="K283" s="40">
        <f t="shared" si="71"/>
        <v>0</v>
      </c>
      <c r="L283" s="40"/>
      <c r="M283" s="40">
        <f t="shared" si="72"/>
        <v>0</v>
      </c>
      <c r="N283" s="40"/>
      <c r="O283" s="40">
        <f t="shared" si="73"/>
        <v>0</v>
      </c>
      <c r="P283" s="40"/>
      <c r="Q283" s="40">
        <f t="shared" si="75"/>
        <v>0</v>
      </c>
      <c r="R283" s="40"/>
      <c r="S283" s="40">
        <f t="shared" si="76"/>
        <v>0</v>
      </c>
      <c r="T283" s="40"/>
      <c r="U283" s="40">
        <f t="shared" si="77"/>
        <v>0</v>
      </c>
      <c r="V283" s="40"/>
      <c r="W283" s="40">
        <f t="shared" si="78"/>
        <v>0</v>
      </c>
      <c r="X283" s="40"/>
      <c r="Y283" s="40">
        <f t="shared" si="79"/>
        <v>0</v>
      </c>
      <c r="Z283" s="40"/>
      <c r="AA283" s="40">
        <f t="shared" si="80"/>
        <v>0</v>
      </c>
      <c r="AB283" s="40"/>
      <c r="AC283" s="40">
        <f t="shared" si="81"/>
        <v>0</v>
      </c>
      <c r="AD283" s="40"/>
      <c r="AE283" s="40">
        <f t="shared" si="82"/>
        <v>0</v>
      </c>
      <c r="AF283" s="40"/>
      <c r="AG283" s="40">
        <f t="shared" si="83"/>
        <v>0</v>
      </c>
      <c r="AH283" s="40"/>
      <c r="AI283" s="40">
        <f t="shared" si="84"/>
        <v>0</v>
      </c>
      <c r="AJ283" s="40"/>
      <c r="AK283" s="40">
        <f t="shared" si="74"/>
        <v>0</v>
      </c>
    </row>
    <row r="284" spans="1:37" ht="15.6">
      <c r="A284" s="69" t="s">
        <v>588</v>
      </c>
      <c r="B284" s="15"/>
      <c r="C284" s="22"/>
      <c r="D284" s="311"/>
      <c r="E284" s="3">
        <f t="shared" si="68"/>
        <v>0</v>
      </c>
      <c r="F284" s="40"/>
      <c r="G284" s="40">
        <f t="shared" si="69"/>
        <v>0</v>
      </c>
      <c r="H284" s="40"/>
      <c r="I284" s="40">
        <f t="shared" si="70"/>
        <v>0</v>
      </c>
      <c r="J284" s="40"/>
      <c r="K284" s="40">
        <f t="shared" si="71"/>
        <v>0</v>
      </c>
      <c r="L284" s="40"/>
      <c r="M284" s="40">
        <f t="shared" si="72"/>
        <v>0</v>
      </c>
      <c r="N284" s="40"/>
      <c r="O284" s="40">
        <f t="shared" si="73"/>
        <v>0</v>
      </c>
      <c r="P284" s="40"/>
      <c r="Q284" s="40">
        <f t="shared" si="75"/>
        <v>0</v>
      </c>
      <c r="R284" s="40"/>
      <c r="S284" s="40">
        <f t="shared" si="76"/>
        <v>0</v>
      </c>
      <c r="T284" s="40"/>
      <c r="U284" s="40">
        <f t="shared" si="77"/>
        <v>0</v>
      </c>
      <c r="V284" s="40"/>
      <c r="W284" s="40">
        <f t="shared" si="78"/>
        <v>0</v>
      </c>
      <c r="X284" s="40"/>
      <c r="Y284" s="40">
        <f t="shared" si="79"/>
        <v>0</v>
      </c>
      <c r="Z284" s="40"/>
      <c r="AA284" s="40">
        <f t="shared" si="80"/>
        <v>0</v>
      </c>
      <c r="AB284" s="40"/>
      <c r="AC284" s="40">
        <f t="shared" si="81"/>
        <v>0</v>
      </c>
      <c r="AD284" s="40"/>
      <c r="AE284" s="40">
        <f t="shared" si="82"/>
        <v>0</v>
      </c>
      <c r="AF284" s="40"/>
      <c r="AG284" s="40">
        <f t="shared" si="83"/>
        <v>0</v>
      </c>
      <c r="AH284" s="40"/>
      <c r="AI284" s="40">
        <f t="shared" si="84"/>
        <v>0</v>
      </c>
      <c r="AJ284" s="40"/>
      <c r="AK284" s="40">
        <f t="shared" si="74"/>
        <v>0</v>
      </c>
    </row>
    <row r="285" spans="1:37" ht="15.6">
      <c r="A285" s="69" t="s">
        <v>590</v>
      </c>
      <c r="B285" s="15"/>
      <c r="C285" s="22"/>
      <c r="D285" s="311"/>
      <c r="E285" s="3">
        <f t="shared" si="68"/>
        <v>0</v>
      </c>
      <c r="F285" s="40"/>
      <c r="G285" s="40">
        <f t="shared" si="69"/>
        <v>0</v>
      </c>
      <c r="H285" s="40"/>
      <c r="I285" s="40">
        <f t="shared" si="70"/>
        <v>0</v>
      </c>
      <c r="J285" s="40"/>
      <c r="K285" s="40">
        <f t="shared" si="71"/>
        <v>0</v>
      </c>
      <c r="L285" s="40"/>
      <c r="M285" s="40">
        <f t="shared" si="72"/>
        <v>0</v>
      </c>
      <c r="N285" s="40"/>
      <c r="O285" s="40">
        <f t="shared" si="73"/>
        <v>0</v>
      </c>
      <c r="P285" s="40"/>
      <c r="Q285" s="40">
        <f t="shared" si="75"/>
        <v>0</v>
      </c>
      <c r="R285" s="40"/>
      <c r="S285" s="40">
        <f t="shared" si="76"/>
        <v>0</v>
      </c>
      <c r="T285" s="40"/>
      <c r="U285" s="40">
        <f t="shared" si="77"/>
        <v>0</v>
      </c>
      <c r="V285" s="40"/>
      <c r="W285" s="40">
        <f t="shared" si="78"/>
        <v>0</v>
      </c>
      <c r="X285" s="40"/>
      <c r="Y285" s="40">
        <f t="shared" si="79"/>
        <v>0</v>
      </c>
      <c r="Z285" s="40"/>
      <c r="AA285" s="40">
        <f t="shared" si="80"/>
        <v>0</v>
      </c>
      <c r="AB285" s="40"/>
      <c r="AC285" s="40">
        <f t="shared" si="81"/>
        <v>0</v>
      </c>
      <c r="AD285" s="40"/>
      <c r="AE285" s="40">
        <f t="shared" si="82"/>
        <v>0</v>
      </c>
      <c r="AF285" s="40"/>
      <c r="AG285" s="40">
        <f t="shared" si="83"/>
        <v>0</v>
      </c>
      <c r="AH285" s="40"/>
      <c r="AI285" s="40">
        <f t="shared" si="84"/>
        <v>0</v>
      </c>
      <c r="AJ285" s="40"/>
      <c r="AK285" s="40">
        <f t="shared" si="74"/>
        <v>0</v>
      </c>
    </row>
    <row r="286" spans="1:37" ht="15.6">
      <c r="A286" s="69" t="s">
        <v>592</v>
      </c>
      <c r="B286" s="15"/>
      <c r="C286" s="22"/>
      <c r="D286" s="311"/>
      <c r="E286" s="3">
        <f t="shared" si="68"/>
        <v>0</v>
      </c>
      <c r="F286" s="40"/>
      <c r="G286" s="40">
        <f t="shared" si="69"/>
        <v>0</v>
      </c>
      <c r="H286" s="40"/>
      <c r="I286" s="40">
        <f t="shared" si="70"/>
        <v>0</v>
      </c>
      <c r="J286" s="40"/>
      <c r="K286" s="40">
        <f t="shared" si="71"/>
        <v>0</v>
      </c>
      <c r="L286" s="40"/>
      <c r="M286" s="40">
        <f t="shared" si="72"/>
        <v>0</v>
      </c>
      <c r="N286" s="40"/>
      <c r="O286" s="40">
        <f t="shared" si="73"/>
        <v>0</v>
      </c>
      <c r="P286" s="40"/>
      <c r="Q286" s="40">
        <f t="shared" si="75"/>
        <v>0</v>
      </c>
      <c r="R286" s="40"/>
      <c r="S286" s="40">
        <f t="shared" si="76"/>
        <v>0</v>
      </c>
      <c r="T286" s="40"/>
      <c r="U286" s="40">
        <f t="shared" si="77"/>
        <v>0</v>
      </c>
      <c r="V286" s="40"/>
      <c r="W286" s="40">
        <f t="shared" si="78"/>
        <v>0</v>
      </c>
      <c r="X286" s="40"/>
      <c r="Y286" s="40">
        <f t="shared" si="79"/>
        <v>0</v>
      </c>
      <c r="Z286" s="40"/>
      <c r="AA286" s="40">
        <f t="shared" si="80"/>
        <v>0</v>
      </c>
      <c r="AB286" s="40"/>
      <c r="AC286" s="40">
        <f t="shared" si="81"/>
        <v>0</v>
      </c>
      <c r="AD286" s="40"/>
      <c r="AE286" s="40">
        <f t="shared" si="82"/>
        <v>0</v>
      </c>
      <c r="AF286" s="40"/>
      <c r="AG286" s="40">
        <f t="shared" si="83"/>
        <v>0</v>
      </c>
      <c r="AH286" s="40"/>
      <c r="AI286" s="40">
        <f t="shared" si="84"/>
        <v>0</v>
      </c>
      <c r="AJ286" s="40"/>
      <c r="AK286" s="40">
        <f t="shared" si="74"/>
        <v>0</v>
      </c>
    </row>
    <row r="287" spans="1:37" ht="15.6">
      <c r="A287" s="69" t="s">
        <v>594</v>
      </c>
      <c r="B287" s="15"/>
      <c r="C287" s="22"/>
      <c r="D287" s="311"/>
      <c r="E287" s="3">
        <f t="shared" si="68"/>
        <v>0</v>
      </c>
      <c r="F287" s="40"/>
      <c r="G287" s="40">
        <f t="shared" si="69"/>
        <v>0</v>
      </c>
      <c r="H287" s="40"/>
      <c r="I287" s="40">
        <f t="shared" si="70"/>
        <v>0</v>
      </c>
      <c r="J287" s="40"/>
      <c r="K287" s="40">
        <f t="shared" si="71"/>
        <v>0</v>
      </c>
      <c r="L287" s="40"/>
      <c r="M287" s="40">
        <f t="shared" si="72"/>
        <v>0</v>
      </c>
      <c r="N287" s="40"/>
      <c r="O287" s="40">
        <f t="shared" si="73"/>
        <v>0</v>
      </c>
      <c r="P287" s="40"/>
      <c r="Q287" s="40">
        <f t="shared" si="75"/>
        <v>0</v>
      </c>
      <c r="R287" s="40"/>
      <c r="S287" s="40">
        <f t="shared" si="76"/>
        <v>0</v>
      </c>
      <c r="T287" s="40"/>
      <c r="U287" s="40">
        <f t="shared" si="77"/>
        <v>0</v>
      </c>
      <c r="V287" s="40"/>
      <c r="W287" s="40">
        <f t="shared" si="78"/>
        <v>0</v>
      </c>
      <c r="X287" s="40"/>
      <c r="Y287" s="40">
        <f t="shared" si="79"/>
        <v>0</v>
      </c>
      <c r="Z287" s="40"/>
      <c r="AA287" s="40">
        <f t="shared" si="80"/>
        <v>0</v>
      </c>
      <c r="AB287" s="40"/>
      <c r="AC287" s="40">
        <f t="shared" si="81"/>
        <v>0</v>
      </c>
      <c r="AD287" s="40"/>
      <c r="AE287" s="40">
        <f t="shared" si="82"/>
        <v>0</v>
      </c>
      <c r="AF287" s="40"/>
      <c r="AG287" s="40">
        <f t="shared" si="83"/>
        <v>0</v>
      </c>
      <c r="AH287" s="40"/>
      <c r="AI287" s="40">
        <f t="shared" si="84"/>
        <v>0</v>
      </c>
      <c r="AJ287" s="40"/>
      <c r="AK287" s="40">
        <f t="shared" si="74"/>
        <v>0</v>
      </c>
    </row>
    <row r="288" spans="1:37" ht="15.6">
      <c r="A288" s="69" t="s">
        <v>596</v>
      </c>
      <c r="B288" s="15"/>
      <c r="C288" s="22"/>
      <c r="D288" s="311"/>
      <c r="E288" s="3">
        <f t="shared" si="68"/>
        <v>0</v>
      </c>
      <c r="F288" s="40"/>
      <c r="G288" s="40">
        <f t="shared" si="69"/>
        <v>0</v>
      </c>
      <c r="H288" s="40"/>
      <c r="I288" s="40">
        <f t="shared" si="70"/>
        <v>0</v>
      </c>
      <c r="J288" s="40"/>
      <c r="K288" s="40">
        <f t="shared" si="71"/>
        <v>0</v>
      </c>
      <c r="L288" s="40"/>
      <c r="M288" s="40">
        <f t="shared" si="72"/>
        <v>0</v>
      </c>
      <c r="N288" s="40"/>
      <c r="O288" s="40">
        <f t="shared" si="73"/>
        <v>0</v>
      </c>
      <c r="P288" s="40"/>
      <c r="Q288" s="40">
        <f t="shared" si="75"/>
        <v>0</v>
      </c>
      <c r="R288" s="40"/>
      <c r="S288" s="40">
        <f t="shared" si="76"/>
        <v>0</v>
      </c>
      <c r="T288" s="40"/>
      <c r="U288" s="40">
        <f t="shared" si="77"/>
        <v>0</v>
      </c>
      <c r="V288" s="40"/>
      <c r="W288" s="40">
        <f t="shared" si="78"/>
        <v>0</v>
      </c>
      <c r="X288" s="40"/>
      <c r="Y288" s="40">
        <f t="shared" si="79"/>
        <v>0</v>
      </c>
      <c r="Z288" s="40"/>
      <c r="AA288" s="40">
        <f t="shared" si="80"/>
        <v>0</v>
      </c>
      <c r="AB288" s="40"/>
      <c r="AC288" s="40">
        <f t="shared" si="81"/>
        <v>0</v>
      </c>
      <c r="AD288" s="40"/>
      <c r="AE288" s="40">
        <f t="shared" si="82"/>
        <v>0</v>
      </c>
      <c r="AF288" s="40"/>
      <c r="AG288" s="40">
        <f t="shared" si="83"/>
        <v>0</v>
      </c>
      <c r="AH288" s="40"/>
      <c r="AI288" s="40">
        <f t="shared" si="84"/>
        <v>0</v>
      </c>
      <c r="AJ288" s="40"/>
      <c r="AK288" s="40">
        <f t="shared" si="74"/>
        <v>0</v>
      </c>
    </row>
    <row r="289" spans="1:37" ht="15.6">
      <c r="A289" s="69" t="s">
        <v>598</v>
      </c>
      <c r="B289" s="15"/>
      <c r="C289" s="22"/>
      <c r="D289" s="311"/>
      <c r="E289" s="3">
        <f t="shared" si="68"/>
        <v>0</v>
      </c>
      <c r="F289" s="40"/>
      <c r="G289" s="40">
        <f t="shared" si="69"/>
        <v>0</v>
      </c>
      <c r="H289" s="40"/>
      <c r="I289" s="40">
        <f t="shared" si="70"/>
        <v>0</v>
      </c>
      <c r="J289" s="40"/>
      <c r="K289" s="40">
        <f t="shared" si="71"/>
        <v>0</v>
      </c>
      <c r="L289" s="40"/>
      <c r="M289" s="40">
        <f t="shared" si="72"/>
        <v>0</v>
      </c>
      <c r="N289" s="40"/>
      <c r="O289" s="40">
        <f t="shared" si="73"/>
        <v>0</v>
      </c>
      <c r="P289" s="40"/>
      <c r="Q289" s="40">
        <f t="shared" si="75"/>
        <v>0</v>
      </c>
      <c r="R289" s="40"/>
      <c r="S289" s="40">
        <f t="shared" si="76"/>
        <v>0</v>
      </c>
      <c r="T289" s="40"/>
      <c r="U289" s="40">
        <f t="shared" si="77"/>
        <v>0</v>
      </c>
      <c r="V289" s="40"/>
      <c r="W289" s="40">
        <f t="shared" si="78"/>
        <v>0</v>
      </c>
      <c r="X289" s="40"/>
      <c r="Y289" s="40">
        <f t="shared" si="79"/>
        <v>0</v>
      </c>
      <c r="Z289" s="40"/>
      <c r="AA289" s="40">
        <f t="shared" si="80"/>
        <v>0</v>
      </c>
      <c r="AB289" s="40"/>
      <c r="AC289" s="40">
        <f t="shared" si="81"/>
        <v>0</v>
      </c>
      <c r="AD289" s="40"/>
      <c r="AE289" s="40">
        <f t="shared" si="82"/>
        <v>0</v>
      </c>
      <c r="AF289" s="40"/>
      <c r="AG289" s="40">
        <f t="shared" si="83"/>
        <v>0</v>
      </c>
      <c r="AH289" s="40"/>
      <c r="AI289" s="40">
        <f t="shared" si="84"/>
        <v>0</v>
      </c>
      <c r="AJ289" s="40"/>
      <c r="AK289" s="40">
        <f t="shared" si="74"/>
        <v>0</v>
      </c>
    </row>
    <row r="290" spans="1:37" ht="15.6">
      <c r="A290" s="250" t="s">
        <v>605</v>
      </c>
      <c r="B290" s="15"/>
      <c r="C290" s="22"/>
      <c r="D290" s="311"/>
      <c r="E290" s="3">
        <f t="shared" si="68"/>
        <v>0</v>
      </c>
      <c r="F290" s="40"/>
      <c r="G290" s="40">
        <f t="shared" si="69"/>
        <v>0</v>
      </c>
      <c r="H290" s="40"/>
      <c r="I290" s="40">
        <f t="shared" si="70"/>
        <v>0</v>
      </c>
      <c r="J290" s="40"/>
      <c r="K290" s="40">
        <f t="shared" si="71"/>
        <v>0</v>
      </c>
      <c r="L290" s="40"/>
      <c r="M290" s="40">
        <f t="shared" si="72"/>
        <v>0</v>
      </c>
      <c r="N290" s="40"/>
      <c r="O290" s="40">
        <f t="shared" si="73"/>
        <v>0</v>
      </c>
      <c r="P290" s="40"/>
      <c r="Q290" s="40">
        <f t="shared" si="75"/>
        <v>0</v>
      </c>
      <c r="R290" s="40"/>
      <c r="S290" s="40">
        <f t="shared" si="76"/>
        <v>0</v>
      </c>
      <c r="T290" s="40"/>
      <c r="U290" s="40">
        <f t="shared" si="77"/>
        <v>0</v>
      </c>
      <c r="V290" s="40"/>
      <c r="W290" s="40">
        <f t="shared" si="78"/>
        <v>0</v>
      </c>
      <c r="X290" s="40"/>
      <c r="Y290" s="40">
        <f t="shared" si="79"/>
        <v>0</v>
      </c>
      <c r="Z290" s="40"/>
      <c r="AA290" s="40">
        <f t="shared" si="80"/>
        <v>0</v>
      </c>
      <c r="AB290" s="40"/>
      <c r="AC290" s="40">
        <f t="shared" si="81"/>
        <v>0</v>
      </c>
      <c r="AD290" s="40"/>
      <c r="AE290" s="40">
        <f t="shared" si="82"/>
        <v>0</v>
      </c>
      <c r="AF290" s="40"/>
      <c r="AG290" s="40">
        <f t="shared" si="83"/>
        <v>0</v>
      </c>
      <c r="AH290" s="40"/>
      <c r="AI290" s="40">
        <f t="shared" si="84"/>
        <v>0</v>
      </c>
      <c r="AJ290" s="40"/>
      <c r="AK290" s="40">
        <f t="shared" si="74"/>
        <v>0</v>
      </c>
    </row>
    <row r="291" spans="1:37" ht="15.6">
      <c r="A291" s="250" t="s">
        <v>478</v>
      </c>
      <c r="B291" s="15"/>
      <c r="C291" s="22"/>
      <c r="D291" s="311"/>
      <c r="E291" s="3">
        <f t="shared" si="68"/>
        <v>0</v>
      </c>
      <c r="F291" s="40"/>
      <c r="G291" s="40">
        <f t="shared" si="69"/>
        <v>0</v>
      </c>
      <c r="H291" s="40"/>
      <c r="I291" s="40">
        <f t="shared" si="70"/>
        <v>0</v>
      </c>
      <c r="J291" s="40"/>
      <c r="K291" s="40">
        <f t="shared" si="71"/>
        <v>0</v>
      </c>
      <c r="L291" s="40"/>
      <c r="M291" s="40">
        <f t="shared" si="72"/>
        <v>0</v>
      </c>
      <c r="N291" s="40"/>
      <c r="O291" s="40">
        <f t="shared" si="73"/>
        <v>0</v>
      </c>
      <c r="P291" s="40"/>
      <c r="Q291" s="40">
        <f t="shared" si="75"/>
        <v>0</v>
      </c>
      <c r="R291" s="40"/>
      <c r="S291" s="40">
        <f t="shared" si="76"/>
        <v>0</v>
      </c>
      <c r="T291" s="40"/>
      <c r="U291" s="40">
        <f t="shared" si="77"/>
        <v>0</v>
      </c>
      <c r="V291" s="40"/>
      <c r="W291" s="40">
        <f t="shared" si="78"/>
        <v>0</v>
      </c>
      <c r="X291" s="40"/>
      <c r="Y291" s="40">
        <f t="shared" si="79"/>
        <v>0</v>
      </c>
      <c r="Z291" s="40"/>
      <c r="AA291" s="40">
        <f t="shared" si="80"/>
        <v>0</v>
      </c>
      <c r="AB291" s="40"/>
      <c r="AC291" s="40">
        <f t="shared" si="81"/>
        <v>0</v>
      </c>
      <c r="AD291" s="40"/>
      <c r="AE291" s="40">
        <f t="shared" si="82"/>
        <v>0</v>
      </c>
      <c r="AF291" s="40"/>
      <c r="AG291" s="40">
        <f t="shared" si="83"/>
        <v>0</v>
      </c>
      <c r="AH291" s="40"/>
      <c r="AI291" s="40">
        <f t="shared" si="84"/>
        <v>0</v>
      </c>
      <c r="AJ291" s="40"/>
      <c r="AK291" s="40">
        <f t="shared" si="74"/>
        <v>0</v>
      </c>
    </row>
    <row r="292" spans="1:37" ht="15.6">
      <c r="A292" s="250" t="s">
        <v>243</v>
      </c>
      <c r="B292" s="15"/>
      <c r="C292" s="22"/>
      <c r="D292" s="311"/>
      <c r="E292" s="3">
        <f t="shared" si="68"/>
        <v>0</v>
      </c>
      <c r="F292" s="40"/>
      <c r="G292" s="40">
        <f t="shared" si="69"/>
        <v>0</v>
      </c>
      <c r="H292" s="40"/>
      <c r="I292" s="40">
        <f t="shared" si="70"/>
        <v>0</v>
      </c>
      <c r="J292" s="40"/>
      <c r="K292" s="40">
        <f t="shared" si="71"/>
        <v>0</v>
      </c>
      <c r="L292" s="40"/>
      <c r="M292" s="40">
        <f t="shared" si="72"/>
        <v>0</v>
      </c>
      <c r="N292" s="40"/>
      <c r="O292" s="40">
        <f t="shared" si="73"/>
        <v>0</v>
      </c>
      <c r="P292" s="40"/>
      <c r="Q292" s="40">
        <f t="shared" si="75"/>
        <v>0</v>
      </c>
      <c r="R292" s="40"/>
      <c r="S292" s="40">
        <f t="shared" si="76"/>
        <v>0</v>
      </c>
      <c r="T292" s="40"/>
      <c r="U292" s="40">
        <f t="shared" si="77"/>
        <v>0</v>
      </c>
      <c r="V292" s="40"/>
      <c r="W292" s="40">
        <f t="shared" si="78"/>
        <v>0</v>
      </c>
      <c r="X292" s="40"/>
      <c r="Y292" s="40">
        <f t="shared" si="79"/>
        <v>0</v>
      </c>
      <c r="Z292" s="40"/>
      <c r="AA292" s="40">
        <f t="shared" si="80"/>
        <v>0</v>
      </c>
      <c r="AB292" s="40"/>
      <c r="AC292" s="40">
        <f t="shared" si="81"/>
        <v>0</v>
      </c>
      <c r="AD292" s="40"/>
      <c r="AE292" s="40">
        <f t="shared" si="82"/>
        <v>0</v>
      </c>
      <c r="AF292" s="40"/>
      <c r="AG292" s="40">
        <f t="shared" si="83"/>
        <v>0</v>
      </c>
      <c r="AH292" s="40"/>
      <c r="AI292" s="40">
        <f t="shared" si="84"/>
        <v>0</v>
      </c>
      <c r="AJ292" s="40"/>
      <c r="AK292" s="40">
        <f t="shared" si="74"/>
        <v>0</v>
      </c>
    </row>
    <row r="293" spans="1:37" ht="15.6">
      <c r="A293" s="250" t="s">
        <v>243</v>
      </c>
      <c r="B293" s="15"/>
      <c r="C293" s="22"/>
      <c r="D293" s="311"/>
      <c r="E293" s="3">
        <f t="shared" si="68"/>
        <v>0</v>
      </c>
      <c r="F293" s="40"/>
      <c r="G293" s="40">
        <f t="shared" si="69"/>
        <v>0</v>
      </c>
      <c r="H293" s="40"/>
      <c r="I293" s="40">
        <f t="shared" si="70"/>
        <v>0</v>
      </c>
      <c r="J293" s="40"/>
      <c r="K293" s="40">
        <f t="shared" si="71"/>
        <v>0</v>
      </c>
      <c r="L293" s="40"/>
      <c r="M293" s="40">
        <f t="shared" si="72"/>
        <v>0</v>
      </c>
      <c r="N293" s="40"/>
      <c r="O293" s="40">
        <f t="shared" si="73"/>
        <v>0</v>
      </c>
      <c r="P293" s="40"/>
      <c r="Q293" s="40">
        <f t="shared" si="75"/>
        <v>0</v>
      </c>
      <c r="R293" s="40"/>
      <c r="S293" s="40">
        <f t="shared" si="76"/>
        <v>0</v>
      </c>
      <c r="T293" s="40"/>
      <c r="U293" s="40">
        <f t="shared" si="77"/>
        <v>0</v>
      </c>
      <c r="V293" s="40"/>
      <c r="W293" s="40">
        <f t="shared" si="78"/>
        <v>0</v>
      </c>
      <c r="X293" s="40"/>
      <c r="Y293" s="40">
        <f t="shared" si="79"/>
        <v>0</v>
      </c>
      <c r="Z293" s="40"/>
      <c r="AA293" s="40">
        <f t="shared" si="80"/>
        <v>0</v>
      </c>
      <c r="AB293" s="40"/>
      <c r="AC293" s="40">
        <f t="shared" si="81"/>
        <v>0</v>
      </c>
      <c r="AD293" s="40"/>
      <c r="AE293" s="40">
        <f t="shared" si="82"/>
        <v>0</v>
      </c>
      <c r="AF293" s="40"/>
      <c r="AG293" s="40">
        <f t="shared" si="83"/>
        <v>0</v>
      </c>
      <c r="AH293" s="40"/>
      <c r="AI293" s="40">
        <f t="shared" si="84"/>
        <v>0</v>
      </c>
      <c r="AJ293" s="40"/>
      <c r="AK293" s="40">
        <f t="shared" si="74"/>
        <v>0</v>
      </c>
    </row>
    <row r="294" spans="1:37" ht="15.6">
      <c r="A294" s="127" t="s">
        <v>609</v>
      </c>
      <c r="B294" s="15"/>
      <c r="C294" s="22"/>
      <c r="D294" s="311"/>
      <c r="E294" s="3">
        <f t="shared" si="68"/>
        <v>0</v>
      </c>
      <c r="F294" s="40"/>
      <c r="G294" s="40">
        <f t="shared" si="69"/>
        <v>0</v>
      </c>
      <c r="H294" s="40"/>
      <c r="I294" s="40">
        <f t="shared" si="70"/>
        <v>0</v>
      </c>
      <c r="J294" s="40"/>
      <c r="K294" s="40">
        <f t="shared" si="71"/>
        <v>0</v>
      </c>
      <c r="L294" s="40"/>
      <c r="M294" s="40">
        <f t="shared" si="72"/>
        <v>0</v>
      </c>
      <c r="N294" s="40"/>
      <c r="O294" s="40">
        <f t="shared" si="73"/>
        <v>0</v>
      </c>
      <c r="P294" s="40"/>
      <c r="Q294" s="40">
        <f t="shared" si="75"/>
        <v>0</v>
      </c>
      <c r="R294" s="40"/>
      <c r="S294" s="40">
        <f t="shared" si="76"/>
        <v>0</v>
      </c>
      <c r="T294" s="40"/>
      <c r="U294" s="40">
        <f t="shared" si="77"/>
        <v>0</v>
      </c>
      <c r="V294" s="40"/>
      <c r="W294" s="40">
        <f t="shared" si="78"/>
        <v>0</v>
      </c>
      <c r="X294" s="40"/>
      <c r="Y294" s="40">
        <f t="shared" si="79"/>
        <v>0</v>
      </c>
      <c r="Z294" s="40"/>
      <c r="AA294" s="40">
        <f t="shared" si="80"/>
        <v>0</v>
      </c>
      <c r="AB294" s="40"/>
      <c r="AC294" s="40">
        <f t="shared" si="81"/>
        <v>0</v>
      </c>
      <c r="AD294" s="40"/>
      <c r="AE294" s="40">
        <f t="shared" si="82"/>
        <v>0</v>
      </c>
      <c r="AF294" s="40"/>
      <c r="AG294" s="40">
        <f t="shared" si="83"/>
        <v>0</v>
      </c>
      <c r="AH294" s="40"/>
      <c r="AI294" s="40">
        <f t="shared" si="84"/>
        <v>0</v>
      </c>
      <c r="AJ294" s="40"/>
      <c r="AK294" s="40">
        <f t="shared" si="74"/>
        <v>0</v>
      </c>
    </row>
    <row r="295" spans="1:37" ht="15.6">
      <c r="A295" s="250" t="s">
        <v>611</v>
      </c>
      <c r="B295" s="15"/>
      <c r="C295" s="22"/>
      <c r="D295" s="311"/>
      <c r="E295" s="3">
        <f t="shared" si="68"/>
        <v>0</v>
      </c>
      <c r="F295" s="40"/>
      <c r="G295" s="40">
        <f t="shared" si="69"/>
        <v>0</v>
      </c>
      <c r="H295" s="40"/>
      <c r="I295" s="40">
        <f t="shared" si="70"/>
        <v>0</v>
      </c>
      <c r="J295" s="40"/>
      <c r="K295" s="40">
        <f t="shared" si="71"/>
        <v>0</v>
      </c>
      <c r="L295" s="40"/>
      <c r="M295" s="40">
        <f t="shared" si="72"/>
        <v>0</v>
      </c>
      <c r="N295" s="40"/>
      <c r="O295" s="40">
        <f t="shared" si="73"/>
        <v>0</v>
      </c>
      <c r="P295" s="40"/>
      <c r="Q295" s="40">
        <f t="shared" si="75"/>
        <v>0</v>
      </c>
      <c r="R295" s="40"/>
      <c r="S295" s="40">
        <f t="shared" si="76"/>
        <v>0</v>
      </c>
      <c r="T295" s="40"/>
      <c r="U295" s="40">
        <f t="shared" si="77"/>
        <v>0</v>
      </c>
      <c r="V295" s="40"/>
      <c r="W295" s="40">
        <f t="shared" si="78"/>
        <v>0</v>
      </c>
      <c r="X295" s="40"/>
      <c r="Y295" s="40">
        <f t="shared" si="79"/>
        <v>0</v>
      </c>
      <c r="Z295" s="40"/>
      <c r="AA295" s="40">
        <f t="shared" si="80"/>
        <v>0</v>
      </c>
      <c r="AB295" s="40"/>
      <c r="AC295" s="40">
        <f t="shared" si="81"/>
        <v>0</v>
      </c>
      <c r="AD295" s="40"/>
      <c r="AE295" s="40">
        <f t="shared" si="82"/>
        <v>0</v>
      </c>
      <c r="AF295" s="40"/>
      <c r="AG295" s="40">
        <f t="shared" si="83"/>
        <v>0</v>
      </c>
      <c r="AH295" s="40"/>
      <c r="AI295" s="40">
        <f t="shared" si="84"/>
        <v>0</v>
      </c>
      <c r="AJ295" s="40"/>
      <c r="AK295" s="40">
        <f t="shared" si="74"/>
        <v>0</v>
      </c>
    </row>
    <row r="296" spans="1:37" ht="15.6">
      <c r="A296" s="250" t="s">
        <v>486</v>
      </c>
      <c r="B296" s="15"/>
      <c r="C296" s="22"/>
      <c r="D296" s="311"/>
      <c r="E296" s="3">
        <f t="shared" si="68"/>
        <v>0</v>
      </c>
      <c r="F296" s="40"/>
      <c r="G296" s="40">
        <f t="shared" si="69"/>
        <v>0</v>
      </c>
      <c r="H296" s="40"/>
      <c r="I296" s="40">
        <f t="shared" si="70"/>
        <v>0</v>
      </c>
      <c r="J296" s="40"/>
      <c r="K296" s="40">
        <f t="shared" si="71"/>
        <v>0</v>
      </c>
      <c r="L296" s="40"/>
      <c r="M296" s="40">
        <f t="shared" si="72"/>
        <v>0</v>
      </c>
      <c r="N296" s="40"/>
      <c r="O296" s="40">
        <f t="shared" si="73"/>
        <v>0</v>
      </c>
      <c r="P296" s="40"/>
      <c r="Q296" s="40">
        <f t="shared" si="75"/>
        <v>0</v>
      </c>
      <c r="R296" s="40"/>
      <c r="S296" s="40">
        <f t="shared" si="76"/>
        <v>0</v>
      </c>
      <c r="T296" s="40"/>
      <c r="U296" s="40">
        <f t="shared" si="77"/>
        <v>0</v>
      </c>
      <c r="V296" s="40"/>
      <c r="W296" s="40">
        <f t="shared" si="78"/>
        <v>0</v>
      </c>
      <c r="X296" s="40"/>
      <c r="Y296" s="40">
        <f t="shared" si="79"/>
        <v>0</v>
      </c>
      <c r="Z296" s="40"/>
      <c r="AA296" s="40">
        <f t="shared" si="80"/>
        <v>0</v>
      </c>
      <c r="AB296" s="40"/>
      <c r="AC296" s="40">
        <f t="shared" si="81"/>
        <v>0</v>
      </c>
      <c r="AD296" s="40"/>
      <c r="AE296" s="40">
        <f t="shared" si="82"/>
        <v>0</v>
      </c>
      <c r="AF296" s="40"/>
      <c r="AG296" s="40">
        <f t="shared" si="83"/>
        <v>0</v>
      </c>
      <c r="AH296" s="40"/>
      <c r="AI296" s="40">
        <f t="shared" si="84"/>
        <v>0</v>
      </c>
      <c r="AJ296" s="40"/>
      <c r="AK296" s="40">
        <f t="shared" si="74"/>
        <v>0</v>
      </c>
    </row>
    <row r="297" spans="1:37" ht="15.6">
      <c r="A297" s="250" t="s">
        <v>242</v>
      </c>
      <c r="B297" s="15"/>
      <c r="C297" s="22"/>
      <c r="D297" s="311"/>
      <c r="E297" s="3">
        <f t="shared" si="68"/>
        <v>0</v>
      </c>
      <c r="F297" s="40"/>
      <c r="G297" s="40">
        <f t="shared" si="69"/>
        <v>0</v>
      </c>
      <c r="H297" s="40"/>
      <c r="I297" s="40">
        <f t="shared" si="70"/>
        <v>0</v>
      </c>
      <c r="J297" s="40"/>
      <c r="K297" s="40">
        <f t="shared" si="71"/>
        <v>0</v>
      </c>
      <c r="L297" s="40"/>
      <c r="M297" s="40">
        <f t="shared" si="72"/>
        <v>0</v>
      </c>
      <c r="N297" s="40"/>
      <c r="O297" s="40">
        <f t="shared" si="73"/>
        <v>0</v>
      </c>
      <c r="P297" s="40"/>
      <c r="Q297" s="40">
        <f t="shared" si="75"/>
        <v>0</v>
      </c>
      <c r="R297" s="40"/>
      <c r="S297" s="40">
        <f t="shared" si="76"/>
        <v>0</v>
      </c>
      <c r="T297" s="40"/>
      <c r="U297" s="40">
        <f t="shared" si="77"/>
        <v>0</v>
      </c>
      <c r="V297" s="40"/>
      <c r="W297" s="40">
        <f t="shared" si="78"/>
        <v>0</v>
      </c>
      <c r="X297" s="40"/>
      <c r="Y297" s="40">
        <f t="shared" si="79"/>
        <v>0</v>
      </c>
      <c r="Z297" s="40"/>
      <c r="AA297" s="40">
        <f t="shared" si="80"/>
        <v>0</v>
      </c>
      <c r="AB297" s="40"/>
      <c r="AC297" s="40">
        <f t="shared" si="81"/>
        <v>0</v>
      </c>
      <c r="AD297" s="40"/>
      <c r="AE297" s="40">
        <f t="shared" si="82"/>
        <v>0</v>
      </c>
      <c r="AF297" s="40"/>
      <c r="AG297" s="40">
        <f t="shared" si="83"/>
        <v>0</v>
      </c>
      <c r="AH297" s="40"/>
      <c r="AI297" s="40">
        <f t="shared" si="84"/>
        <v>0</v>
      </c>
      <c r="AJ297" s="40"/>
      <c r="AK297" s="40">
        <f t="shared" si="74"/>
        <v>0</v>
      </c>
    </row>
    <row r="298" spans="1:37" ht="15.6">
      <c r="A298" s="250" t="s">
        <v>617</v>
      </c>
      <c r="B298" s="15"/>
      <c r="C298" s="22"/>
      <c r="D298" s="311"/>
      <c r="E298" s="3">
        <f t="shared" si="68"/>
        <v>0</v>
      </c>
      <c r="F298" s="40"/>
      <c r="G298" s="40">
        <f t="shared" si="69"/>
        <v>0</v>
      </c>
      <c r="H298" s="40"/>
      <c r="I298" s="40">
        <f t="shared" si="70"/>
        <v>0</v>
      </c>
      <c r="J298" s="40"/>
      <c r="K298" s="40">
        <f t="shared" si="71"/>
        <v>0</v>
      </c>
      <c r="L298" s="40"/>
      <c r="M298" s="40">
        <f t="shared" si="72"/>
        <v>0</v>
      </c>
      <c r="N298" s="40"/>
      <c r="O298" s="40">
        <f t="shared" si="73"/>
        <v>0</v>
      </c>
      <c r="P298" s="40"/>
      <c r="Q298" s="40">
        <f t="shared" si="75"/>
        <v>0</v>
      </c>
      <c r="R298" s="40"/>
      <c r="S298" s="40">
        <f t="shared" si="76"/>
        <v>0</v>
      </c>
      <c r="T298" s="40"/>
      <c r="U298" s="40">
        <f t="shared" si="77"/>
        <v>0</v>
      </c>
      <c r="V298" s="40"/>
      <c r="W298" s="40">
        <f t="shared" si="78"/>
        <v>0</v>
      </c>
      <c r="X298" s="40"/>
      <c r="Y298" s="40">
        <f t="shared" si="79"/>
        <v>0</v>
      </c>
      <c r="Z298" s="40"/>
      <c r="AA298" s="40">
        <f t="shared" si="80"/>
        <v>0</v>
      </c>
      <c r="AB298" s="40"/>
      <c r="AC298" s="40">
        <f t="shared" si="81"/>
        <v>0</v>
      </c>
      <c r="AD298" s="40"/>
      <c r="AE298" s="40">
        <f t="shared" si="82"/>
        <v>0</v>
      </c>
      <c r="AF298" s="40"/>
      <c r="AG298" s="40">
        <f t="shared" si="83"/>
        <v>0</v>
      </c>
      <c r="AH298" s="40"/>
      <c r="AI298" s="40">
        <f t="shared" si="84"/>
        <v>0</v>
      </c>
      <c r="AJ298" s="40"/>
      <c r="AK298" s="40">
        <f t="shared" si="74"/>
        <v>0</v>
      </c>
    </row>
    <row r="299" spans="1:37" ht="15.6">
      <c r="A299" s="250" t="s">
        <v>615</v>
      </c>
      <c r="B299" s="15"/>
      <c r="C299" s="22"/>
      <c r="D299" s="311"/>
      <c r="E299" s="3">
        <f t="shared" si="68"/>
        <v>0</v>
      </c>
      <c r="F299" s="40"/>
      <c r="G299" s="40">
        <f t="shared" si="69"/>
        <v>0</v>
      </c>
      <c r="H299" s="40"/>
      <c r="I299" s="40">
        <f t="shared" si="70"/>
        <v>0</v>
      </c>
      <c r="J299" s="40"/>
      <c r="K299" s="40">
        <f t="shared" si="71"/>
        <v>0</v>
      </c>
      <c r="L299" s="40"/>
      <c r="M299" s="40">
        <f t="shared" si="72"/>
        <v>0</v>
      </c>
      <c r="N299" s="40"/>
      <c r="O299" s="40">
        <f t="shared" si="73"/>
        <v>0</v>
      </c>
      <c r="P299" s="40"/>
      <c r="Q299" s="40">
        <f t="shared" si="75"/>
        <v>0</v>
      </c>
      <c r="R299" s="40"/>
      <c r="S299" s="40">
        <f t="shared" si="76"/>
        <v>0</v>
      </c>
      <c r="T299" s="40"/>
      <c r="U299" s="40">
        <f t="shared" si="77"/>
        <v>0</v>
      </c>
      <c r="V299" s="40"/>
      <c r="W299" s="40">
        <f t="shared" si="78"/>
        <v>0</v>
      </c>
      <c r="X299" s="40"/>
      <c r="Y299" s="40">
        <f t="shared" si="79"/>
        <v>0</v>
      </c>
      <c r="Z299" s="40"/>
      <c r="AA299" s="40">
        <f t="shared" si="80"/>
        <v>0</v>
      </c>
      <c r="AB299" s="40"/>
      <c r="AC299" s="40">
        <f t="shared" si="81"/>
        <v>0</v>
      </c>
      <c r="AD299" s="40"/>
      <c r="AE299" s="40">
        <f t="shared" si="82"/>
        <v>0</v>
      </c>
      <c r="AF299" s="40"/>
      <c r="AG299" s="40">
        <f t="shared" si="83"/>
        <v>0</v>
      </c>
      <c r="AH299" s="40"/>
      <c r="AI299" s="40">
        <f t="shared" si="84"/>
        <v>0</v>
      </c>
      <c r="AJ299" s="40"/>
      <c r="AK299" s="40">
        <f t="shared" si="74"/>
        <v>0</v>
      </c>
    </row>
    <row r="300" spans="1:37" ht="15.6">
      <c r="A300" s="250" t="s">
        <v>667</v>
      </c>
      <c r="B300" s="15"/>
      <c r="C300" s="22"/>
      <c r="D300" s="311"/>
      <c r="E300" s="3">
        <f t="shared" si="68"/>
        <v>0</v>
      </c>
      <c r="F300" s="40"/>
      <c r="G300" s="40">
        <f t="shared" si="69"/>
        <v>0</v>
      </c>
      <c r="H300" s="40"/>
      <c r="I300" s="40">
        <f t="shared" si="70"/>
        <v>0</v>
      </c>
      <c r="J300" s="40"/>
      <c r="K300" s="40">
        <f t="shared" si="71"/>
        <v>0</v>
      </c>
      <c r="L300" s="40"/>
      <c r="M300" s="40">
        <f t="shared" si="72"/>
        <v>0</v>
      </c>
      <c r="N300" s="40"/>
      <c r="O300" s="40">
        <f t="shared" si="73"/>
        <v>0</v>
      </c>
      <c r="P300" s="40"/>
      <c r="Q300" s="40">
        <f t="shared" si="75"/>
        <v>0</v>
      </c>
      <c r="R300" s="40"/>
      <c r="S300" s="40">
        <f t="shared" si="76"/>
        <v>0</v>
      </c>
      <c r="T300" s="40"/>
      <c r="U300" s="40">
        <f t="shared" si="77"/>
        <v>0</v>
      </c>
      <c r="V300" s="40"/>
      <c r="W300" s="40">
        <f t="shared" si="78"/>
        <v>0</v>
      </c>
      <c r="X300" s="40"/>
      <c r="Y300" s="40">
        <f t="shared" si="79"/>
        <v>0</v>
      </c>
      <c r="Z300" s="40"/>
      <c r="AA300" s="40">
        <f t="shared" si="80"/>
        <v>0</v>
      </c>
      <c r="AB300" s="40"/>
      <c r="AC300" s="40">
        <f t="shared" si="81"/>
        <v>0</v>
      </c>
      <c r="AD300" s="40"/>
      <c r="AE300" s="40">
        <f t="shared" si="82"/>
        <v>0</v>
      </c>
      <c r="AF300" s="40"/>
      <c r="AG300" s="40">
        <f t="shared" si="83"/>
        <v>0</v>
      </c>
      <c r="AH300" s="40"/>
      <c r="AI300" s="40">
        <f t="shared" si="84"/>
        <v>0</v>
      </c>
      <c r="AJ300" s="40"/>
      <c r="AK300" s="40">
        <f t="shared" si="74"/>
        <v>0</v>
      </c>
    </row>
    <row r="301" spans="1:37" ht="15.6">
      <c r="A301" s="250" t="s">
        <v>97</v>
      </c>
      <c r="B301" s="15"/>
      <c r="C301" s="22"/>
      <c r="D301" s="311"/>
      <c r="E301" s="3">
        <f t="shared" si="68"/>
        <v>0</v>
      </c>
      <c r="F301" s="40"/>
      <c r="G301" s="40">
        <f t="shared" si="69"/>
        <v>0</v>
      </c>
      <c r="H301" s="40"/>
      <c r="I301" s="40">
        <f t="shared" si="70"/>
        <v>0</v>
      </c>
      <c r="J301" s="40"/>
      <c r="K301" s="40">
        <f t="shared" si="71"/>
        <v>0</v>
      </c>
      <c r="L301" s="40"/>
      <c r="M301" s="40">
        <f t="shared" si="72"/>
        <v>0</v>
      </c>
      <c r="N301" s="40"/>
      <c r="O301" s="40">
        <f t="shared" si="73"/>
        <v>0</v>
      </c>
      <c r="P301" s="40"/>
      <c r="Q301" s="40">
        <f t="shared" si="75"/>
        <v>0</v>
      </c>
      <c r="R301" s="40"/>
      <c r="S301" s="40">
        <f t="shared" si="76"/>
        <v>0</v>
      </c>
      <c r="T301" s="40"/>
      <c r="U301" s="40">
        <f t="shared" si="77"/>
        <v>0</v>
      </c>
      <c r="V301" s="40"/>
      <c r="W301" s="40">
        <f t="shared" si="78"/>
        <v>0</v>
      </c>
      <c r="X301" s="40"/>
      <c r="Y301" s="40">
        <f t="shared" si="79"/>
        <v>0</v>
      </c>
      <c r="Z301" s="40"/>
      <c r="AA301" s="40">
        <f t="shared" si="80"/>
        <v>0</v>
      </c>
      <c r="AB301" s="40"/>
      <c r="AC301" s="40">
        <f t="shared" si="81"/>
        <v>0</v>
      </c>
      <c r="AD301" s="40"/>
      <c r="AE301" s="40">
        <f t="shared" si="82"/>
        <v>0</v>
      </c>
      <c r="AF301" s="40"/>
      <c r="AG301" s="40">
        <f t="shared" si="83"/>
        <v>0</v>
      </c>
      <c r="AH301" s="40"/>
      <c r="AI301" s="40">
        <f t="shared" si="84"/>
        <v>0</v>
      </c>
      <c r="AJ301" s="40"/>
      <c r="AK301" s="40">
        <f t="shared" si="74"/>
        <v>0</v>
      </c>
    </row>
    <row r="302" spans="1:37" ht="15.6">
      <c r="A302" s="238"/>
      <c r="B302" s="15"/>
      <c r="C302" s="22"/>
      <c r="D302" s="311"/>
      <c r="E302" s="3">
        <f t="shared" si="68"/>
        <v>0</v>
      </c>
      <c r="F302" s="40"/>
      <c r="G302" s="40">
        <f t="shared" si="69"/>
        <v>0</v>
      </c>
      <c r="H302" s="40"/>
      <c r="I302" s="40">
        <f t="shared" si="70"/>
        <v>0</v>
      </c>
      <c r="J302" s="40"/>
      <c r="K302" s="40">
        <f t="shared" si="71"/>
        <v>0</v>
      </c>
      <c r="L302" s="40"/>
      <c r="M302" s="40">
        <f t="shared" si="72"/>
        <v>0</v>
      </c>
      <c r="N302" s="40"/>
      <c r="O302" s="40">
        <f t="shared" si="73"/>
        <v>0</v>
      </c>
      <c r="P302" s="40"/>
      <c r="Q302" s="40">
        <f t="shared" si="75"/>
        <v>0</v>
      </c>
      <c r="R302" s="40"/>
      <c r="S302" s="40">
        <f t="shared" si="76"/>
        <v>0</v>
      </c>
      <c r="T302" s="40"/>
      <c r="U302" s="40">
        <f t="shared" si="77"/>
        <v>0</v>
      </c>
      <c r="V302" s="40"/>
      <c r="W302" s="40">
        <f t="shared" si="78"/>
        <v>0</v>
      </c>
      <c r="X302" s="40"/>
      <c r="Y302" s="40">
        <f t="shared" si="79"/>
        <v>0</v>
      </c>
      <c r="Z302" s="40"/>
      <c r="AA302" s="40">
        <f t="shared" si="80"/>
        <v>0</v>
      </c>
      <c r="AB302" s="40"/>
      <c r="AC302" s="40">
        <f t="shared" si="81"/>
        <v>0</v>
      </c>
      <c r="AD302" s="40"/>
      <c r="AE302" s="40">
        <f t="shared" si="82"/>
        <v>0</v>
      </c>
      <c r="AF302" s="40"/>
      <c r="AG302" s="40">
        <f t="shared" si="83"/>
        <v>0</v>
      </c>
      <c r="AH302" s="40"/>
      <c r="AI302" s="40">
        <f t="shared" si="84"/>
        <v>0</v>
      </c>
      <c r="AJ302" s="40"/>
      <c r="AK302" s="40">
        <f t="shared" si="74"/>
        <v>0</v>
      </c>
    </row>
    <row r="303" spans="1:37" ht="15.6">
      <c r="A303" s="238"/>
      <c r="B303" s="15"/>
      <c r="C303" s="22"/>
      <c r="D303" s="311"/>
      <c r="E303" s="3">
        <f t="shared" si="68"/>
        <v>0</v>
      </c>
      <c r="F303" s="40"/>
      <c r="G303" s="40">
        <f t="shared" si="69"/>
        <v>0</v>
      </c>
      <c r="H303" s="40"/>
      <c r="I303" s="40">
        <f t="shared" si="70"/>
        <v>0</v>
      </c>
      <c r="J303" s="40"/>
      <c r="K303" s="40">
        <f t="shared" si="71"/>
        <v>0</v>
      </c>
      <c r="L303" s="40"/>
      <c r="M303" s="40">
        <f t="shared" si="72"/>
        <v>0</v>
      </c>
      <c r="N303" s="40"/>
      <c r="O303" s="40">
        <f t="shared" si="73"/>
        <v>0</v>
      </c>
      <c r="P303" s="40"/>
      <c r="Q303" s="40">
        <f t="shared" si="75"/>
        <v>0</v>
      </c>
      <c r="R303" s="40"/>
      <c r="S303" s="40">
        <f t="shared" si="76"/>
        <v>0</v>
      </c>
      <c r="T303" s="40"/>
      <c r="U303" s="40">
        <f t="shared" si="77"/>
        <v>0</v>
      </c>
      <c r="V303" s="40"/>
      <c r="W303" s="40">
        <f t="shared" si="78"/>
        <v>0</v>
      </c>
      <c r="X303" s="40"/>
      <c r="Y303" s="40">
        <f t="shared" si="79"/>
        <v>0</v>
      </c>
      <c r="Z303" s="40"/>
      <c r="AA303" s="40">
        <f t="shared" si="80"/>
        <v>0</v>
      </c>
      <c r="AB303" s="40"/>
      <c r="AC303" s="40">
        <f t="shared" si="81"/>
        <v>0</v>
      </c>
      <c r="AD303" s="40"/>
      <c r="AE303" s="40">
        <f t="shared" si="82"/>
        <v>0</v>
      </c>
      <c r="AF303" s="40"/>
      <c r="AG303" s="40">
        <f t="shared" si="83"/>
        <v>0</v>
      </c>
      <c r="AH303" s="40"/>
      <c r="AI303" s="40">
        <f t="shared" si="84"/>
        <v>0</v>
      </c>
      <c r="AJ303" s="40"/>
      <c r="AK303" s="40">
        <f t="shared" si="74"/>
        <v>0</v>
      </c>
    </row>
    <row r="304" spans="1:37" ht="15.6">
      <c r="A304" s="50"/>
      <c r="B304" s="15"/>
      <c r="C304" s="22"/>
      <c r="D304" s="311"/>
      <c r="E304" s="3">
        <f t="shared" si="68"/>
        <v>0</v>
      </c>
      <c r="F304" s="40"/>
      <c r="G304" s="40">
        <f t="shared" si="69"/>
        <v>0</v>
      </c>
      <c r="H304" s="40"/>
      <c r="I304" s="40">
        <f t="shared" si="70"/>
        <v>0</v>
      </c>
      <c r="J304" s="40"/>
      <c r="K304" s="40">
        <f t="shared" si="71"/>
        <v>0</v>
      </c>
      <c r="L304" s="40"/>
      <c r="M304" s="40">
        <f t="shared" si="72"/>
        <v>0</v>
      </c>
      <c r="N304" s="40"/>
      <c r="O304" s="40">
        <f t="shared" si="73"/>
        <v>0</v>
      </c>
      <c r="P304" s="40"/>
      <c r="Q304" s="40">
        <f t="shared" si="75"/>
        <v>0</v>
      </c>
      <c r="R304" s="40"/>
      <c r="S304" s="40">
        <f t="shared" si="76"/>
        <v>0</v>
      </c>
      <c r="T304" s="40"/>
      <c r="U304" s="40">
        <f t="shared" si="77"/>
        <v>0</v>
      </c>
      <c r="V304" s="40"/>
      <c r="W304" s="40">
        <f t="shared" si="78"/>
        <v>0</v>
      </c>
      <c r="X304" s="40"/>
      <c r="Y304" s="40">
        <f t="shared" si="79"/>
        <v>0</v>
      </c>
      <c r="Z304" s="40"/>
      <c r="AA304" s="40">
        <f t="shared" si="80"/>
        <v>0</v>
      </c>
      <c r="AB304" s="40"/>
      <c r="AC304" s="40">
        <f t="shared" si="81"/>
        <v>0</v>
      </c>
      <c r="AD304" s="40"/>
      <c r="AE304" s="40">
        <f t="shared" si="82"/>
        <v>0</v>
      </c>
      <c r="AF304" s="40"/>
      <c r="AG304" s="40">
        <f t="shared" si="83"/>
        <v>0</v>
      </c>
      <c r="AH304" s="40"/>
      <c r="AI304" s="40">
        <f t="shared" si="84"/>
        <v>0</v>
      </c>
      <c r="AJ304" s="40"/>
      <c r="AK304" s="40">
        <f t="shared" si="74"/>
        <v>0</v>
      </c>
    </row>
    <row r="305" spans="1:37" ht="15.6">
      <c r="A305" s="50"/>
      <c r="B305" s="15"/>
      <c r="C305" s="22"/>
      <c r="D305" s="311"/>
      <c r="E305" s="3">
        <f t="shared" si="68"/>
        <v>0</v>
      </c>
      <c r="F305" s="40"/>
      <c r="G305" s="40">
        <f t="shared" si="69"/>
        <v>0</v>
      </c>
      <c r="H305" s="40"/>
      <c r="I305" s="40">
        <f t="shared" si="70"/>
        <v>0</v>
      </c>
      <c r="J305" s="40"/>
      <c r="K305" s="40">
        <f t="shared" si="71"/>
        <v>0</v>
      </c>
      <c r="L305" s="40"/>
      <c r="M305" s="40">
        <f t="shared" si="72"/>
        <v>0</v>
      </c>
      <c r="N305" s="40"/>
      <c r="O305" s="40">
        <f t="shared" si="73"/>
        <v>0</v>
      </c>
      <c r="P305" s="40"/>
      <c r="Q305" s="40">
        <f t="shared" si="75"/>
        <v>0</v>
      </c>
      <c r="R305" s="40"/>
      <c r="S305" s="40">
        <f t="shared" si="76"/>
        <v>0</v>
      </c>
      <c r="T305" s="40"/>
      <c r="U305" s="40">
        <f t="shared" si="77"/>
        <v>0</v>
      </c>
      <c r="V305" s="40"/>
      <c r="W305" s="40">
        <f t="shared" si="78"/>
        <v>0</v>
      </c>
      <c r="X305" s="40"/>
      <c r="Y305" s="40">
        <f t="shared" si="79"/>
        <v>0</v>
      </c>
      <c r="Z305" s="40"/>
      <c r="AA305" s="40">
        <f t="shared" si="80"/>
        <v>0</v>
      </c>
      <c r="AB305" s="40"/>
      <c r="AC305" s="40">
        <f t="shared" si="81"/>
        <v>0</v>
      </c>
      <c r="AD305" s="40"/>
      <c r="AE305" s="40">
        <f t="shared" si="82"/>
        <v>0</v>
      </c>
      <c r="AF305" s="40"/>
      <c r="AG305" s="40">
        <f t="shared" si="83"/>
        <v>0</v>
      </c>
      <c r="AH305" s="40"/>
      <c r="AI305" s="40">
        <f t="shared" si="84"/>
        <v>0</v>
      </c>
      <c r="AJ305" s="40"/>
      <c r="AK305" s="40">
        <f t="shared" si="74"/>
        <v>0</v>
      </c>
    </row>
    <row r="306" spans="1:37" ht="15.6">
      <c r="A306" s="50"/>
      <c r="B306" s="15"/>
      <c r="C306" s="22"/>
      <c r="D306" s="311"/>
      <c r="E306" s="3">
        <f t="shared" si="68"/>
        <v>0</v>
      </c>
      <c r="F306" s="40"/>
      <c r="G306" s="40">
        <f t="shared" si="69"/>
        <v>0</v>
      </c>
      <c r="H306" s="40"/>
      <c r="I306" s="40">
        <f t="shared" si="70"/>
        <v>0</v>
      </c>
      <c r="J306" s="40"/>
      <c r="K306" s="40">
        <f t="shared" si="71"/>
        <v>0</v>
      </c>
      <c r="L306" s="40"/>
      <c r="M306" s="40">
        <f t="shared" si="72"/>
        <v>0</v>
      </c>
      <c r="N306" s="40"/>
      <c r="O306" s="40">
        <f t="shared" si="73"/>
        <v>0</v>
      </c>
      <c r="P306" s="40"/>
      <c r="Q306" s="40">
        <f t="shared" si="75"/>
        <v>0</v>
      </c>
      <c r="R306" s="40"/>
      <c r="S306" s="40">
        <f t="shared" si="76"/>
        <v>0</v>
      </c>
      <c r="T306" s="40"/>
      <c r="U306" s="40">
        <f t="shared" si="77"/>
        <v>0</v>
      </c>
      <c r="V306" s="40"/>
      <c r="W306" s="40">
        <f t="shared" si="78"/>
        <v>0</v>
      </c>
      <c r="X306" s="40"/>
      <c r="Y306" s="40">
        <f t="shared" si="79"/>
        <v>0</v>
      </c>
      <c r="Z306" s="40"/>
      <c r="AA306" s="40">
        <f t="shared" si="80"/>
        <v>0</v>
      </c>
      <c r="AB306" s="40"/>
      <c r="AC306" s="40">
        <f t="shared" si="81"/>
        <v>0</v>
      </c>
      <c r="AD306" s="40"/>
      <c r="AE306" s="40">
        <f t="shared" si="82"/>
        <v>0</v>
      </c>
      <c r="AF306" s="40"/>
      <c r="AG306" s="40">
        <f t="shared" si="83"/>
        <v>0</v>
      </c>
      <c r="AH306" s="40"/>
      <c r="AI306" s="40">
        <f t="shared" si="84"/>
        <v>0</v>
      </c>
      <c r="AJ306" s="40"/>
      <c r="AK306" s="40">
        <f t="shared" si="74"/>
        <v>0</v>
      </c>
    </row>
    <row r="307" spans="1:37" ht="15.6">
      <c r="A307" s="50"/>
      <c r="B307" s="15"/>
      <c r="C307" s="22"/>
      <c r="D307" s="311"/>
      <c r="E307" s="3">
        <f t="shared" si="68"/>
        <v>0</v>
      </c>
      <c r="F307" s="40"/>
      <c r="G307" s="40">
        <f t="shared" si="69"/>
        <v>0</v>
      </c>
      <c r="H307" s="40"/>
      <c r="I307" s="40">
        <f t="shared" si="70"/>
        <v>0</v>
      </c>
      <c r="J307" s="40"/>
      <c r="K307" s="40">
        <f t="shared" si="71"/>
        <v>0</v>
      </c>
      <c r="L307" s="40"/>
      <c r="M307" s="40">
        <f t="shared" si="72"/>
        <v>0</v>
      </c>
      <c r="N307" s="40"/>
      <c r="O307" s="40">
        <f t="shared" si="73"/>
        <v>0</v>
      </c>
      <c r="P307" s="40"/>
      <c r="Q307" s="40">
        <f t="shared" si="75"/>
        <v>0</v>
      </c>
      <c r="R307" s="40"/>
      <c r="S307" s="40">
        <f t="shared" si="76"/>
        <v>0</v>
      </c>
      <c r="T307" s="40"/>
      <c r="U307" s="40">
        <f t="shared" si="77"/>
        <v>0</v>
      </c>
      <c r="V307" s="40"/>
      <c r="W307" s="40">
        <f t="shared" si="78"/>
        <v>0</v>
      </c>
      <c r="X307" s="40"/>
      <c r="Y307" s="40">
        <f t="shared" si="79"/>
        <v>0</v>
      </c>
      <c r="Z307" s="40"/>
      <c r="AA307" s="40">
        <f t="shared" si="80"/>
        <v>0</v>
      </c>
      <c r="AB307" s="40"/>
      <c r="AC307" s="40">
        <f t="shared" si="81"/>
        <v>0</v>
      </c>
      <c r="AD307" s="40"/>
      <c r="AE307" s="40">
        <f t="shared" si="82"/>
        <v>0</v>
      </c>
      <c r="AF307" s="40"/>
      <c r="AG307" s="40">
        <f t="shared" si="83"/>
        <v>0</v>
      </c>
      <c r="AH307" s="40"/>
      <c r="AI307" s="40">
        <f t="shared" si="84"/>
        <v>0</v>
      </c>
      <c r="AJ307" s="40"/>
      <c r="AK307" s="40">
        <f t="shared" si="74"/>
        <v>0</v>
      </c>
    </row>
    <row r="308" spans="1:37" ht="15.6">
      <c r="A308" s="50"/>
      <c r="B308" s="15"/>
      <c r="C308" s="22"/>
      <c r="D308" s="311"/>
      <c r="E308" s="3">
        <f t="shared" si="68"/>
        <v>0</v>
      </c>
      <c r="F308" s="40"/>
      <c r="G308" s="40">
        <f t="shared" si="69"/>
        <v>0</v>
      </c>
      <c r="H308" s="40"/>
      <c r="I308" s="40">
        <f t="shared" si="70"/>
        <v>0</v>
      </c>
      <c r="J308" s="40"/>
      <c r="K308" s="40">
        <f t="shared" si="71"/>
        <v>0</v>
      </c>
      <c r="L308" s="40"/>
      <c r="M308" s="40">
        <f t="shared" si="72"/>
        <v>0</v>
      </c>
      <c r="N308" s="40"/>
      <c r="O308" s="40">
        <f t="shared" si="73"/>
        <v>0</v>
      </c>
      <c r="P308" s="40"/>
      <c r="Q308" s="40">
        <f t="shared" si="75"/>
        <v>0</v>
      </c>
      <c r="R308" s="40"/>
      <c r="S308" s="40">
        <f t="shared" si="76"/>
        <v>0</v>
      </c>
      <c r="T308" s="40"/>
      <c r="U308" s="40">
        <f t="shared" si="77"/>
        <v>0</v>
      </c>
      <c r="V308" s="40"/>
      <c r="W308" s="40">
        <f t="shared" si="78"/>
        <v>0</v>
      </c>
      <c r="X308" s="40"/>
      <c r="Y308" s="40">
        <f t="shared" si="79"/>
        <v>0</v>
      </c>
      <c r="Z308" s="40"/>
      <c r="AA308" s="40">
        <f t="shared" si="80"/>
        <v>0</v>
      </c>
      <c r="AB308" s="40"/>
      <c r="AC308" s="40">
        <f t="shared" si="81"/>
        <v>0</v>
      </c>
      <c r="AD308" s="40"/>
      <c r="AE308" s="40">
        <f t="shared" si="82"/>
        <v>0</v>
      </c>
      <c r="AF308" s="40"/>
      <c r="AG308" s="40">
        <f t="shared" si="83"/>
        <v>0</v>
      </c>
      <c r="AH308" s="40"/>
      <c r="AI308" s="40">
        <f t="shared" si="84"/>
        <v>0</v>
      </c>
      <c r="AJ308" s="40"/>
      <c r="AK308" s="40">
        <f t="shared" si="74"/>
        <v>0</v>
      </c>
    </row>
    <row r="309" spans="1:37" ht="15.6">
      <c r="A309" s="50"/>
      <c r="B309" s="15"/>
      <c r="C309" s="22"/>
      <c r="D309" s="311"/>
      <c r="E309" s="3">
        <f t="shared" si="68"/>
        <v>0</v>
      </c>
      <c r="F309" s="40"/>
      <c r="G309" s="40">
        <f t="shared" si="69"/>
        <v>0</v>
      </c>
      <c r="H309" s="40"/>
      <c r="I309" s="40">
        <f t="shared" si="70"/>
        <v>0</v>
      </c>
      <c r="J309" s="40"/>
      <c r="K309" s="40">
        <f t="shared" si="71"/>
        <v>0</v>
      </c>
      <c r="L309" s="40"/>
      <c r="M309" s="40">
        <f t="shared" si="72"/>
        <v>0</v>
      </c>
      <c r="N309" s="40"/>
      <c r="O309" s="40">
        <f t="shared" si="73"/>
        <v>0</v>
      </c>
      <c r="P309" s="40"/>
      <c r="Q309" s="40">
        <f t="shared" si="75"/>
        <v>0</v>
      </c>
      <c r="R309" s="40"/>
      <c r="S309" s="40">
        <f t="shared" si="76"/>
        <v>0</v>
      </c>
      <c r="T309" s="40"/>
      <c r="U309" s="40">
        <f t="shared" si="77"/>
        <v>0</v>
      </c>
      <c r="V309" s="40"/>
      <c r="W309" s="40">
        <f t="shared" si="78"/>
        <v>0</v>
      </c>
      <c r="X309" s="40"/>
      <c r="Y309" s="40">
        <f t="shared" si="79"/>
        <v>0</v>
      </c>
      <c r="Z309" s="40"/>
      <c r="AA309" s="40">
        <f t="shared" si="80"/>
        <v>0</v>
      </c>
      <c r="AB309" s="40"/>
      <c r="AC309" s="40">
        <f t="shared" si="81"/>
        <v>0</v>
      </c>
      <c r="AD309" s="40"/>
      <c r="AE309" s="40">
        <f t="shared" si="82"/>
        <v>0</v>
      </c>
      <c r="AF309" s="40"/>
      <c r="AG309" s="40">
        <f t="shared" si="83"/>
        <v>0</v>
      </c>
      <c r="AH309" s="40"/>
      <c r="AI309" s="40">
        <f t="shared" si="84"/>
        <v>0</v>
      </c>
      <c r="AJ309" s="40"/>
      <c r="AK309" s="40">
        <f t="shared" si="74"/>
        <v>0</v>
      </c>
    </row>
    <row r="310" spans="1:37" ht="15.6">
      <c r="A310" s="50"/>
      <c r="B310" s="15"/>
      <c r="C310" s="22"/>
      <c r="D310" s="311"/>
      <c r="E310" s="3">
        <f t="shared" si="68"/>
        <v>0</v>
      </c>
      <c r="F310" s="40"/>
      <c r="G310" s="40">
        <f t="shared" si="69"/>
        <v>0</v>
      </c>
      <c r="H310" s="40"/>
      <c r="I310" s="40">
        <f t="shared" si="70"/>
        <v>0</v>
      </c>
      <c r="J310" s="40"/>
      <c r="K310" s="40">
        <f t="shared" si="71"/>
        <v>0</v>
      </c>
      <c r="L310" s="40"/>
      <c r="M310" s="40">
        <f t="shared" si="72"/>
        <v>0</v>
      </c>
      <c r="N310" s="40"/>
      <c r="O310" s="40">
        <f t="shared" si="73"/>
        <v>0</v>
      </c>
      <c r="P310" s="40"/>
      <c r="Q310" s="40">
        <f t="shared" si="75"/>
        <v>0</v>
      </c>
      <c r="R310" s="40"/>
      <c r="S310" s="40">
        <f t="shared" si="76"/>
        <v>0</v>
      </c>
      <c r="T310" s="40"/>
      <c r="U310" s="40">
        <f t="shared" si="77"/>
        <v>0</v>
      </c>
      <c r="V310" s="40"/>
      <c r="W310" s="40">
        <f t="shared" si="78"/>
        <v>0</v>
      </c>
      <c r="X310" s="40"/>
      <c r="Y310" s="40">
        <f t="shared" si="79"/>
        <v>0</v>
      </c>
      <c r="Z310" s="40"/>
      <c r="AA310" s="40">
        <f t="shared" si="80"/>
        <v>0</v>
      </c>
      <c r="AB310" s="40"/>
      <c r="AC310" s="40">
        <f t="shared" si="81"/>
        <v>0</v>
      </c>
      <c r="AD310" s="40"/>
      <c r="AE310" s="40">
        <f t="shared" si="82"/>
        <v>0</v>
      </c>
      <c r="AF310" s="40"/>
      <c r="AG310" s="40">
        <f t="shared" si="83"/>
        <v>0</v>
      </c>
      <c r="AH310" s="40"/>
      <c r="AI310" s="40">
        <f t="shared" si="84"/>
        <v>0</v>
      </c>
      <c r="AJ310" s="40"/>
      <c r="AK310" s="40">
        <f t="shared" si="74"/>
        <v>0</v>
      </c>
    </row>
    <row r="311" spans="1:37" ht="15.6">
      <c r="A311" s="50"/>
      <c r="B311" s="15"/>
      <c r="C311" s="22"/>
      <c r="D311" s="311"/>
      <c r="E311" s="3">
        <f t="shared" si="68"/>
        <v>0</v>
      </c>
      <c r="F311" s="40"/>
      <c r="G311" s="40">
        <f t="shared" si="69"/>
        <v>0</v>
      </c>
      <c r="H311" s="40"/>
      <c r="I311" s="40">
        <f t="shared" si="70"/>
        <v>0</v>
      </c>
      <c r="J311" s="40"/>
      <c r="K311" s="40">
        <f t="shared" si="71"/>
        <v>0</v>
      </c>
      <c r="L311" s="40"/>
      <c r="M311" s="40">
        <f t="shared" si="72"/>
        <v>0</v>
      </c>
      <c r="N311" s="40"/>
      <c r="O311" s="40">
        <f t="shared" si="73"/>
        <v>0</v>
      </c>
      <c r="P311" s="40"/>
      <c r="Q311" s="40">
        <f t="shared" si="75"/>
        <v>0</v>
      </c>
      <c r="R311" s="40"/>
      <c r="S311" s="40">
        <f t="shared" si="76"/>
        <v>0</v>
      </c>
      <c r="T311" s="40"/>
      <c r="U311" s="40">
        <f t="shared" si="77"/>
        <v>0</v>
      </c>
      <c r="V311" s="40"/>
      <c r="W311" s="40">
        <f t="shared" si="78"/>
        <v>0</v>
      </c>
      <c r="X311" s="40"/>
      <c r="Y311" s="40">
        <f t="shared" si="79"/>
        <v>0</v>
      </c>
      <c r="Z311" s="40"/>
      <c r="AA311" s="40">
        <f t="shared" si="80"/>
        <v>0</v>
      </c>
      <c r="AB311" s="40"/>
      <c r="AC311" s="40">
        <f t="shared" si="81"/>
        <v>0</v>
      </c>
      <c r="AD311" s="40"/>
      <c r="AE311" s="40">
        <f t="shared" si="82"/>
        <v>0</v>
      </c>
      <c r="AF311" s="40"/>
      <c r="AG311" s="40">
        <f t="shared" si="83"/>
        <v>0</v>
      </c>
      <c r="AH311" s="40"/>
      <c r="AI311" s="40">
        <f t="shared" si="84"/>
        <v>0</v>
      </c>
      <c r="AJ311" s="40"/>
      <c r="AK311" s="40">
        <f t="shared" si="74"/>
        <v>0</v>
      </c>
    </row>
    <row r="312" spans="1:37" ht="15.6">
      <c r="A312" s="50"/>
      <c r="B312" s="15"/>
      <c r="C312" s="22"/>
      <c r="D312" s="311"/>
      <c r="E312" s="3">
        <f t="shared" si="68"/>
        <v>0</v>
      </c>
      <c r="F312" s="40"/>
      <c r="G312" s="40">
        <f t="shared" si="69"/>
        <v>0</v>
      </c>
      <c r="H312" s="40"/>
      <c r="I312" s="40">
        <f t="shared" si="70"/>
        <v>0</v>
      </c>
      <c r="J312" s="40"/>
      <c r="K312" s="40">
        <f t="shared" si="71"/>
        <v>0</v>
      </c>
      <c r="L312" s="40"/>
      <c r="M312" s="40">
        <f t="shared" si="72"/>
        <v>0</v>
      </c>
      <c r="N312" s="40"/>
      <c r="O312" s="40">
        <f t="shared" si="73"/>
        <v>0</v>
      </c>
      <c r="P312" s="40"/>
      <c r="Q312" s="40">
        <f t="shared" si="75"/>
        <v>0</v>
      </c>
      <c r="R312" s="40"/>
      <c r="S312" s="40">
        <f t="shared" si="76"/>
        <v>0</v>
      </c>
      <c r="T312" s="40"/>
      <c r="U312" s="40">
        <f t="shared" si="77"/>
        <v>0</v>
      </c>
      <c r="V312" s="40"/>
      <c r="W312" s="40">
        <f t="shared" si="78"/>
        <v>0</v>
      </c>
      <c r="X312" s="40"/>
      <c r="Y312" s="40">
        <f t="shared" si="79"/>
        <v>0</v>
      </c>
      <c r="Z312" s="40"/>
      <c r="AA312" s="40">
        <f t="shared" si="80"/>
        <v>0</v>
      </c>
      <c r="AB312" s="40"/>
      <c r="AC312" s="40">
        <f t="shared" si="81"/>
        <v>0</v>
      </c>
      <c r="AD312" s="40"/>
      <c r="AE312" s="40">
        <f t="shared" si="82"/>
        <v>0</v>
      </c>
      <c r="AF312" s="40"/>
      <c r="AG312" s="40">
        <f t="shared" si="83"/>
        <v>0</v>
      </c>
      <c r="AH312" s="40"/>
      <c r="AI312" s="40">
        <f t="shared" si="84"/>
        <v>0</v>
      </c>
      <c r="AJ312" s="40"/>
      <c r="AK312" s="40">
        <f t="shared" si="74"/>
        <v>0</v>
      </c>
    </row>
    <row r="313" spans="1:37" ht="15.6">
      <c r="A313" s="50"/>
      <c r="B313" s="15"/>
      <c r="C313" s="22"/>
      <c r="D313" s="311"/>
      <c r="E313" s="3">
        <f t="shared" si="68"/>
        <v>0</v>
      </c>
      <c r="F313" s="40"/>
      <c r="G313" s="40">
        <f t="shared" si="69"/>
        <v>0</v>
      </c>
      <c r="H313" s="40"/>
      <c r="I313" s="40">
        <f t="shared" si="70"/>
        <v>0</v>
      </c>
      <c r="J313" s="40"/>
      <c r="K313" s="40">
        <f t="shared" si="71"/>
        <v>0</v>
      </c>
      <c r="L313" s="40"/>
      <c r="M313" s="40">
        <f t="shared" si="72"/>
        <v>0</v>
      </c>
      <c r="N313" s="40"/>
      <c r="O313" s="40">
        <f t="shared" si="73"/>
        <v>0</v>
      </c>
      <c r="P313" s="40"/>
      <c r="Q313" s="40">
        <f t="shared" si="75"/>
        <v>0</v>
      </c>
      <c r="R313" s="40"/>
      <c r="S313" s="40">
        <f t="shared" si="76"/>
        <v>0</v>
      </c>
      <c r="T313" s="40"/>
      <c r="U313" s="40">
        <f t="shared" si="77"/>
        <v>0</v>
      </c>
      <c r="V313" s="40"/>
      <c r="W313" s="40">
        <f t="shared" si="78"/>
        <v>0</v>
      </c>
      <c r="X313" s="40"/>
      <c r="Y313" s="40">
        <f t="shared" si="79"/>
        <v>0</v>
      </c>
      <c r="Z313" s="40"/>
      <c r="AA313" s="40">
        <f t="shared" si="80"/>
        <v>0</v>
      </c>
      <c r="AB313" s="40"/>
      <c r="AC313" s="40">
        <f t="shared" si="81"/>
        <v>0</v>
      </c>
      <c r="AD313" s="40"/>
      <c r="AE313" s="40">
        <f t="shared" si="82"/>
        <v>0</v>
      </c>
      <c r="AF313" s="40"/>
      <c r="AG313" s="40">
        <f t="shared" si="83"/>
        <v>0</v>
      </c>
      <c r="AH313" s="40"/>
      <c r="AI313" s="40">
        <f t="shared" si="84"/>
        <v>0</v>
      </c>
      <c r="AJ313" s="40"/>
      <c r="AK313" s="40">
        <f t="shared" si="74"/>
        <v>0</v>
      </c>
    </row>
    <row r="314" spans="1:37" ht="15.6">
      <c r="A314" s="50"/>
      <c r="B314" s="15"/>
      <c r="C314" s="22"/>
      <c r="D314" s="311"/>
      <c r="E314" s="3">
        <f t="shared" si="68"/>
        <v>0</v>
      </c>
      <c r="F314" s="40"/>
      <c r="G314" s="40">
        <f t="shared" si="69"/>
        <v>0</v>
      </c>
      <c r="H314" s="40"/>
      <c r="I314" s="40">
        <f t="shared" si="70"/>
        <v>0</v>
      </c>
      <c r="J314" s="40"/>
      <c r="K314" s="40">
        <f t="shared" si="71"/>
        <v>0</v>
      </c>
      <c r="L314" s="40"/>
      <c r="M314" s="40">
        <f t="shared" si="72"/>
        <v>0</v>
      </c>
      <c r="N314" s="40"/>
      <c r="O314" s="40">
        <f t="shared" si="73"/>
        <v>0</v>
      </c>
      <c r="P314" s="40"/>
      <c r="Q314" s="40">
        <f t="shared" si="75"/>
        <v>0</v>
      </c>
      <c r="R314" s="40"/>
      <c r="S314" s="40">
        <f t="shared" si="76"/>
        <v>0</v>
      </c>
      <c r="T314" s="40"/>
      <c r="U314" s="40">
        <f t="shared" si="77"/>
        <v>0</v>
      </c>
      <c r="V314" s="40"/>
      <c r="W314" s="40">
        <f t="shared" si="78"/>
        <v>0</v>
      </c>
      <c r="X314" s="40"/>
      <c r="Y314" s="40">
        <f t="shared" si="79"/>
        <v>0</v>
      </c>
      <c r="Z314" s="40"/>
      <c r="AA314" s="40">
        <f t="shared" si="80"/>
        <v>0</v>
      </c>
      <c r="AB314" s="40"/>
      <c r="AC314" s="40">
        <f t="shared" si="81"/>
        <v>0</v>
      </c>
      <c r="AD314" s="40"/>
      <c r="AE314" s="40">
        <f t="shared" si="82"/>
        <v>0</v>
      </c>
      <c r="AF314" s="40"/>
      <c r="AG314" s="40">
        <f t="shared" si="83"/>
        <v>0</v>
      </c>
      <c r="AH314" s="40"/>
      <c r="AI314" s="40">
        <f t="shared" si="84"/>
        <v>0</v>
      </c>
      <c r="AJ314" s="40"/>
      <c r="AK314" s="40">
        <f t="shared" si="74"/>
        <v>0</v>
      </c>
    </row>
    <row r="315" spans="1:37" ht="15.6">
      <c r="A315" s="50"/>
      <c r="B315" s="15"/>
      <c r="C315" s="22"/>
      <c r="D315" s="311"/>
      <c r="E315" s="3">
        <f t="shared" si="68"/>
        <v>0</v>
      </c>
      <c r="F315" s="40"/>
      <c r="G315" s="40">
        <f t="shared" ref="G315:G321" si="85">F315*D315</f>
        <v>0</v>
      </c>
      <c r="H315" s="40"/>
      <c r="I315" s="40">
        <f t="shared" ref="I315:I321" si="86">D315*H315</f>
        <v>0</v>
      </c>
      <c r="J315" s="40"/>
      <c r="K315" s="40">
        <f t="shared" ref="K315:K321" si="87">D315*J315</f>
        <v>0</v>
      </c>
      <c r="L315" s="40"/>
      <c r="M315" s="40">
        <f t="shared" ref="M315:M321" si="88">D315*L315</f>
        <v>0</v>
      </c>
      <c r="N315" s="40"/>
      <c r="O315" s="40">
        <f t="shared" ref="O315:O321" si="89">D315*N315</f>
        <v>0</v>
      </c>
      <c r="P315" s="40"/>
      <c r="Q315" s="40">
        <f t="shared" si="75"/>
        <v>0</v>
      </c>
      <c r="R315" s="40"/>
      <c r="S315" s="40">
        <f t="shared" si="76"/>
        <v>0</v>
      </c>
      <c r="T315" s="40"/>
      <c r="U315" s="40">
        <f t="shared" si="77"/>
        <v>0</v>
      </c>
      <c r="V315" s="40"/>
      <c r="W315" s="40">
        <f t="shared" si="78"/>
        <v>0</v>
      </c>
      <c r="X315" s="40"/>
      <c r="Y315" s="40">
        <f t="shared" si="79"/>
        <v>0</v>
      </c>
      <c r="Z315" s="40"/>
      <c r="AA315" s="40">
        <f t="shared" si="80"/>
        <v>0</v>
      </c>
      <c r="AB315" s="40"/>
      <c r="AC315" s="40">
        <f t="shared" si="81"/>
        <v>0</v>
      </c>
      <c r="AD315" s="40"/>
      <c r="AE315" s="40">
        <f t="shared" si="82"/>
        <v>0</v>
      </c>
      <c r="AF315" s="40"/>
      <c r="AG315" s="40">
        <f t="shared" si="83"/>
        <v>0</v>
      </c>
      <c r="AH315" s="40"/>
      <c r="AI315" s="40">
        <f t="shared" si="84"/>
        <v>0</v>
      </c>
      <c r="AJ315" s="40"/>
      <c r="AK315" s="40">
        <f t="shared" si="74"/>
        <v>0</v>
      </c>
    </row>
    <row r="316" spans="1:37" ht="15.6">
      <c r="A316" s="50"/>
      <c r="B316" s="15"/>
      <c r="C316" s="22"/>
      <c r="D316" s="311"/>
      <c r="E316" s="3">
        <f t="shared" si="68"/>
        <v>0</v>
      </c>
      <c r="F316" s="40"/>
      <c r="G316" s="40">
        <f t="shared" si="85"/>
        <v>0</v>
      </c>
      <c r="H316" s="40"/>
      <c r="I316" s="40">
        <f t="shared" si="86"/>
        <v>0</v>
      </c>
      <c r="J316" s="40"/>
      <c r="K316" s="40">
        <f t="shared" si="87"/>
        <v>0</v>
      </c>
      <c r="L316" s="40"/>
      <c r="M316" s="40">
        <f t="shared" si="88"/>
        <v>0</v>
      </c>
      <c r="N316" s="40"/>
      <c r="O316" s="40">
        <f t="shared" si="89"/>
        <v>0</v>
      </c>
      <c r="P316" s="40"/>
      <c r="Q316" s="40">
        <f t="shared" si="75"/>
        <v>0</v>
      </c>
      <c r="R316" s="40"/>
      <c r="S316" s="40">
        <f t="shared" si="76"/>
        <v>0</v>
      </c>
      <c r="T316" s="40"/>
      <c r="U316" s="40">
        <f t="shared" si="77"/>
        <v>0</v>
      </c>
      <c r="V316" s="40"/>
      <c r="W316" s="40">
        <f t="shared" si="78"/>
        <v>0</v>
      </c>
      <c r="X316" s="40"/>
      <c r="Y316" s="40">
        <f t="shared" si="79"/>
        <v>0</v>
      </c>
      <c r="Z316" s="40"/>
      <c r="AA316" s="40">
        <f t="shared" si="80"/>
        <v>0</v>
      </c>
      <c r="AB316" s="40"/>
      <c r="AC316" s="40">
        <f t="shared" si="81"/>
        <v>0</v>
      </c>
      <c r="AD316" s="40"/>
      <c r="AE316" s="40">
        <f t="shared" si="82"/>
        <v>0</v>
      </c>
      <c r="AF316" s="40"/>
      <c r="AG316" s="40">
        <f t="shared" si="83"/>
        <v>0</v>
      </c>
      <c r="AH316" s="40"/>
      <c r="AI316" s="40">
        <f t="shared" si="84"/>
        <v>0</v>
      </c>
      <c r="AJ316" s="40"/>
      <c r="AK316" s="40">
        <f t="shared" si="74"/>
        <v>0</v>
      </c>
    </row>
    <row r="317" spans="1:37" ht="15.6">
      <c r="A317" s="50"/>
      <c r="B317" s="15"/>
      <c r="C317" s="22"/>
      <c r="D317" s="311"/>
      <c r="E317" s="3">
        <f t="shared" si="68"/>
        <v>0</v>
      </c>
      <c r="F317" s="40"/>
      <c r="G317" s="40">
        <f t="shared" si="85"/>
        <v>0</v>
      </c>
      <c r="H317" s="40"/>
      <c r="I317" s="40">
        <f t="shared" si="86"/>
        <v>0</v>
      </c>
      <c r="J317" s="40"/>
      <c r="K317" s="40">
        <f t="shared" si="87"/>
        <v>0</v>
      </c>
      <c r="L317" s="40"/>
      <c r="M317" s="40">
        <f t="shared" si="88"/>
        <v>0</v>
      </c>
      <c r="N317" s="40"/>
      <c r="O317" s="40">
        <f t="shared" si="89"/>
        <v>0</v>
      </c>
      <c r="P317" s="40"/>
      <c r="Q317" s="40">
        <f t="shared" si="75"/>
        <v>0</v>
      </c>
      <c r="R317" s="40"/>
      <c r="S317" s="40">
        <f t="shared" si="76"/>
        <v>0</v>
      </c>
      <c r="T317" s="40"/>
      <c r="U317" s="40">
        <f t="shared" si="77"/>
        <v>0</v>
      </c>
      <c r="V317" s="40"/>
      <c r="W317" s="40">
        <f t="shared" si="78"/>
        <v>0</v>
      </c>
      <c r="X317" s="40"/>
      <c r="Y317" s="40">
        <f t="shared" si="79"/>
        <v>0</v>
      </c>
      <c r="Z317" s="40"/>
      <c r="AA317" s="40">
        <f t="shared" si="80"/>
        <v>0</v>
      </c>
      <c r="AB317" s="40"/>
      <c r="AC317" s="40">
        <f t="shared" si="81"/>
        <v>0</v>
      </c>
      <c r="AD317" s="40"/>
      <c r="AE317" s="40">
        <f t="shared" si="82"/>
        <v>0</v>
      </c>
      <c r="AF317" s="40"/>
      <c r="AG317" s="40">
        <f t="shared" si="83"/>
        <v>0</v>
      </c>
      <c r="AH317" s="40"/>
      <c r="AI317" s="40">
        <f t="shared" si="84"/>
        <v>0</v>
      </c>
      <c r="AJ317" s="40"/>
      <c r="AK317" s="40">
        <f t="shared" si="74"/>
        <v>0</v>
      </c>
    </row>
    <row r="318" spans="1:37" ht="15.6">
      <c r="A318" s="50"/>
      <c r="B318" s="15"/>
      <c r="C318" s="22"/>
      <c r="D318" s="311"/>
      <c r="E318" s="3">
        <f t="shared" si="68"/>
        <v>0</v>
      </c>
      <c r="F318" s="40"/>
      <c r="G318" s="40">
        <f t="shared" si="85"/>
        <v>0</v>
      </c>
      <c r="H318" s="40"/>
      <c r="I318" s="40">
        <f t="shared" si="86"/>
        <v>0</v>
      </c>
      <c r="J318" s="40"/>
      <c r="K318" s="40">
        <f t="shared" si="87"/>
        <v>0</v>
      </c>
      <c r="L318" s="40"/>
      <c r="M318" s="40">
        <f t="shared" si="88"/>
        <v>0</v>
      </c>
      <c r="N318" s="40"/>
      <c r="O318" s="40">
        <f t="shared" si="89"/>
        <v>0</v>
      </c>
      <c r="P318" s="40"/>
      <c r="Q318" s="40">
        <f t="shared" si="75"/>
        <v>0</v>
      </c>
      <c r="R318" s="40"/>
      <c r="S318" s="40">
        <f t="shared" si="76"/>
        <v>0</v>
      </c>
      <c r="T318" s="40"/>
      <c r="U318" s="40">
        <f t="shared" si="77"/>
        <v>0</v>
      </c>
      <c r="V318" s="40"/>
      <c r="W318" s="40">
        <f t="shared" si="78"/>
        <v>0</v>
      </c>
      <c r="X318" s="40"/>
      <c r="Y318" s="40">
        <f t="shared" si="79"/>
        <v>0</v>
      </c>
      <c r="Z318" s="40"/>
      <c r="AA318" s="40">
        <f t="shared" si="80"/>
        <v>0</v>
      </c>
      <c r="AB318" s="40"/>
      <c r="AC318" s="40">
        <f t="shared" si="81"/>
        <v>0</v>
      </c>
      <c r="AD318" s="40"/>
      <c r="AE318" s="40">
        <f t="shared" si="82"/>
        <v>0</v>
      </c>
      <c r="AF318" s="40"/>
      <c r="AG318" s="40">
        <f t="shared" si="83"/>
        <v>0</v>
      </c>
      <c r="AH318" s="40"/>
      <c r="AI318" s="40">
        <f t="shared" si="84"/>
        <v>0</v>
      </c>
      <c r="AJ318" s="40"/>
      <c r="AK318" s="40">
        <f t="shared" si="74"/>
        <v>0</v>
      </c>
    </row>
    <row r="319" spans="1:37" ht="15.6">
      <c r="A319" s="50"/>
      <c r="B319" s="15"/>
      <c r="C319" s="22"/>
      <c r="D319" s="311"/>
      <c r="E319" s="3">
        <f t="shared" si="68"/>
        <v>0</v>
      </c>
      <c r="F319" s="40"/>
      <c r="G319" s="40">
        <f t="shared" si="85"/>
        <v>0</v>
      </c>
      <c r="H319" s="40"/>
      <c r="I319" s="40">
        <f t="shared" si="86"/>
        <v>0</v>
      </c>
      <c r="J319" s="40"/>
      <c r="K319" s="40">
        <f t="shared" si="87"/>
        <v>0</v>
      </c>
      <c r="L319" s="40"/>
      <c r="M319" s="40">
        <f t="shared" si="88"/>
        <v>0</v>
      </c>
      <c r="N319" s="40"/>
      <c r="O319" s="40">
        <f t="shared" si="89"/>
        <v>0</v>
      </c>
      <c r="P319" s="40"/>
      <c r="Q319" s="40">
        <f t="shared" si="75"/>
        <v>0</v>
      </c>
      <c r="R319" s="40"/>
      <c r="S319" s="40">
        <f t="shared" si="76"/>
        <v>0</v>
      </c>
      <c r="T319" s="40"/>
      <c r="U319" s="40">
        <f t="shared" si="77"/>
        <v>0</v>
      </c>
      <c r="V319" s="40"/>
      <c r="W319" s="40">
        <f t="shared" si="78"/>
        <v>0</v>
      </c>
      <c r="X319" s="40"/>
      <c r="Y319" s="40">
        <f t="shared" si="79"/>
        <v>0</v>
      </c>
      <c r="Z319" s="40"/>
      <c r="AA319" s="40">
        <f t="shared" si="80"/>
        <v>0</v>
      </c>
      <c r="AB319" s="40"/>
      <c r="AC319" s="40">
        <f t="shared" si="81"/>
        <v>0</v>
      </c>
      <c r="AD319" s="40"/>
      <c r="AE319" s="40">
        <f t="shared" si="82"/>
        <v>0</v>
      </c>
      <c r="AF319" s="40"/>
      <c r="AG319" s="40">
        <f t="shared" si="83"/>
        <v>0</v>
      </c>
      <c r="AH319" s="40"/>
      <c r="AI319" s="40">
        <f t="shared" si="84"/>
        <v>0</v>
      </c>
      <c r="AJ319" s="40"/>
      <c r="AK319" s="40">
        <f t="shared" si="74"/>
        <v>0</v>
      </c>
    </row>
    <row r="320" spans="1:37" ht="15.6">
      <c r="A320" s="24"/>
      <c r="B320" s="15"/>
      <c r="C320" s="22"/>
      <c r="D320" s="310"/>
      <c r="E320" s="3">
        <f t="shared" si="68"/>
        <v>0</v>
      </c>
      <c r="F320" s="40"/>
      <c r="G320" s="40">
        <f t="shared" si="85"/>
        <v>0</v>
      </c>
      <c r="H320" s="40"/>
      <c r="I320" s="40">
        <f t="shared" si="86"/>
        <v>0</v>
      </c>
      <c r="J320" s="40"/>
      <c r="K320" s="40">
        <f t="shared" si="87"/>
        <v>0</v>
      </c>
      <c r="L320" s="40"/>
      <c r="M320" s="40">
        <f t="shared" si="88"/>
        <v>0</v>
      </c>
      <c r="N320" s="40"/>
      <c r="O320" s="40">
        <f t="shared" si="89"/>
        <v>0</v>
      </c>
      <c r="P320" s="40"/>
      <c r="Q320" s="40">
        <f t="shared" si="75"/>
        <v>0</v>
      </c>
      <c r="R320" s="40"/>
      <c r="S320" s="40">
        <f t="shared" si="76"/>
        <v>0</v>
      </c>
      <c r="T320" s="40"/>
      <c r="U320" s="40">
        <f t="shared" si="77"/>
        <v>0</v>
      </c>
      <c r="V320" s="40"/>
      <c r="W320" s="40">
        <f t="shared" si="78"/>
        <v>0</v>
      </c>
      <c r="X320" s="40"/>
      <c r="Y320" s="40">
        <f t="shared" si="79"/>
        <v>0</v>
      </c>
      <c r="Z320" s="40"/>
      <c r="AA320" s="40">
        <f t="shared" si="80"/>
        <v>0</v>
      </c>
      <c r="AB320" s="40"/>
      <c r="AC320" s="40">
        <f t="shared" si="81"/>
        <v>0</v>
      </c>
      <c r="AD320" s="40"/>
      <c r="AE320" s="40">
        <f t="shared" si="82"/>
        <v>0</v>
      </c>
      <c r="AF320" s="40"/>
      <c r="AG320" s="40">
        <f t="shared" si="83"/>
        <v>0</v>
      </c>
      <c r="AH320" s="40"/>
      <c r="AI320" s="40">
        <f t="shared" si="84"/>
        <v>0</v>
      </c>
      <c r="AJ320" s="40"/>
      <c r="AK320" s="40">
        <f t="shared" si="74"/>
        <v>0</v>
      </c>
    </row>
    <row r="321" spans="1:37" ht="15.6">
      <c r="A321" s="21"/>
      <c r="B321" s="15"/>
      <c r="C321" s="22"/>
      <c r="D321" s="310"/>
      <c r="E321" s="3">
        <f t="shared" si="68"/>
        <v>0</v>
      </c>
      <c r="F321" s="40"/>
      <c r="G321" s="40">
        <f t="shared" si="85"/>
        <v>0</v>
      </c>
      <c r="H321" s="40"/>
      <c r="I321" s="40">
        <f t="shared" si="86"/>
        <v>0</v>
      </c>
      <c r="J321" s="40"/>
      <c r="K321" s="40">
        <f t="shared" si="87"/>
        <v>0</v>
      </c>
      <c r="L321" s="40"/>
      <c r="M321" s="40">
        <f t="shared" si="88"/>
        <v>0</v>
      </c>
      <c r="N321" s="40"/>
      <c r="O321" s="40">
        <f t="shared" si="89"/>
        <v>0</v>
      </c>
      <c r="P321" s="40"/>
      <c r="Q321" s="40">
        <f t="shared" si="75"/>
        <v>0</v>
      </c>
      <c r="R321" s="40"/>
      <c r="S321" s="40">
        <f t="shared" si="76"/>
        <v>0</v>
      </c>
      <c r="T321" s="40"/>
      <c r="U321" s="40">
        <f t="shared" si="77"/>
        <v>0</v>
      </c>
      <c r="V321" s="40"/>
      <c r="W321" s="40">
        <f t="shared" si="78"/>
        <v>0</v>
      </c>
      <c r="X321" s="40"/>
      <c r="Y321" s="40">
        <f t="shared" si="79"/>
        <v>0</v>
      </c>
      <c r="Z321" s="40"/>
      <c r="AA321" s="40">
        <f t="shared" si="80"/>
        <v>0</v>
      </c>
      <c r="AB321" s="40"/>
      <c r="AC321" s="40">
        <f t="shared" si="81"/>
        <v>0</v>
      </c>
      <c r="AD321" s="40"/>
      <c r="AE321" s="40">
        <f t="shared" si="82"/>
        <v>0</v>
      </c>
      <c r="AF321" s="40"/>
      <c r="AG321" s="40">
        <f t="shared" si="83"/>
        <v>0</v>
      </c>
      <c r="AH321" s="40"/>
      <c r="AI321" s="40">
        <f t="shared" si="84"/>
        <v>0</v>
      </c>
      <c r="AJ321" s="40"/>
      <c r="AK321" s="40">
        <f t="shared" si="74"/>
        <v>0</v>
      </c>
    </row>
    <row r="322" spans="1:37" ht="15.6">
      <c r="A322" s="33"/>
      <c r="B322" s="40"/>
      <c r="C322" s="41"/>
      <c r="D322" s="316"/>
      <c r="E322" s="3">
        <f t="shared" si="68"/>
        <v>0</v>
      </c>
      <c r="F322" s="42">
        <f>SUM(F4:F321)</f>
        <v>0</v>
      </c>
      <c r="G322" s="42">
        <f t="shared" ref="G322:AK322" si="90">SUM(G4:G321)</f>
        <v>0</v>
      </c>
      <c r="H322" s="42">
        <f t="shared" si="90"/>
        <v>0</v>
      </c>
      <c r="I322" s="42">
        <f t="shared" si="90"/>
        <v>0</v>
      </c>
      <c r="J322" s="42">
        <f t="shared" si="90"/>
        <v>0</v>
      </c>
      <c r="K322" s="42">
        <f t="shared" si="90"/>
        <v>0</v>
      </c>
      <c r="L322" s="42">
        <f t="shared" si="90"/>
        <v>0</v>
      </c>
      <c r="M322" s="42">
        <f t="shared" si="90"/>
        <v>0</v>
      </c>
      <c r="N322" s="42">
        <f t="shared" si="90"/>
        <v>0</v>
      </c>
      <c r="O322" s="42">
        <f t="shared" si="90"/>
        <v>0</v>
      </c>
      <c r="P322" s="42">
        <f t="shared" si="90"/>
        <v>0</v>
      </c>
      <c r="Q322" s="42">
        <f t="shared" si="90"/>
        <v>0</v>
      </c>
      <c r="R322" s="42">
        <f t="shared" si="90"/>
        <v>0</v>
      </c>
      <c r="S322" s="42">
        <f t="shared" si="90"/>
        <v>0</v>
      </c>
      <c r="T322" s="42">
        <f t="shared" si="90"/>
        <v>0</v>
      </c>
      <c r="U322" s="42">
        <f t="shared" si="90"/>
        <v>0</v>
      </c>
      <c r="V322" s="42">
        <f t="shared" si="90"/>
        <v>0</v>
      </c>
      <c r="W322" s="42">
        <f t="shared" si="90"/>
        <v>0</v>
      </c>
      <c r="X322" s="42">
        <f t="shared" si="90"/>
        <v>0</v>
      </c>
      <c r="Y322" s="42">
        <f t="shared" si="90"/>
        <v>0</v>
      </c>
      <c r="Z322" s="42">
        <f t="shared" si="90"/>
        <v>0</v>
      </c>
      <c r="AA322" s="42">
        <f t="shared" si="90"/>
        <v>0</v>
      </c>
      <c r="AB322" s="42">
        <f t="shared" si="90"/>
        <v>0</v>
      </c>
      <c r="AC322" s="42">
        <f t="shared" si="90"/>
        <v>0</v>
      </c>
      <c r="AD322" s="42">
        <f t="shared" si="90"/>
        <v>0</v>
      </c>
      <c r="AE322" s="42">
        <f t="shared" si="90"/>
        <v>0</v>
      </c>
      <c r="AF322" s="42">
        <f t="shared" si="90"/>
        <v>0</v>
      </c>
      <c r="AG322" s="42">
        <f t="shared" si="90"/>
        <v>0</v>
      </c>
      <c r="AH322" s="42">
        <f t="shared" si="90"/>
        <v>0</v>
      </c>
      <c r="AI322" s="42">
        <f t="shared" si="90"/>
        <v>0</v>
      </c>
      <c r="AJ322" s="42">
        <f t="shared" si="90"/>
        <v>0</v>
      </c>
      <c r="AK322" s="42">
        <f t="shared" si="90"/>
        <v>0</v>
      </c>
    </row>
  </sheetData>
  <mergeCells count="21">
    <mergeCell ref="AH2:AI2"/>
    <mergeCell ref="AJ2:AK2"/>
    <mergeCell ref="V2:W2"/>
    <mergeCell ref="X2:Y2"/>
    <mergeCell ref="Z2:AA2"/>
    <mergeCell ref="AB2:AC2"/>
    <mergeCell ref="AD2:AE2"/>
    <mergeCell ref="AF2:AG2"/>
    <mergeCell ref="A114:A115"/>
    <mergeCell ref="T2:U2"/>
    <mergeCell ref="A2:A3"/>
    <mergeCell ref="C2:C3"/>
    <mergeCell ref="D2:D3"/>
    <mergeCell ref="E2:E3"/>
    <mergeCell ref="F2:G2"/>
    <mergeCell ref="H2:I2"/>
    <mergeCell ref="J2:K2"/>
    <mergeCell ref="L2:M2"/>
    <mergeCell ref="N2:O2"/>
    <mergeCell ref="P2:Q2"/>
    <mergeCell ref="R2:S2"/>
  </mergeCell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AL210"/>
  <sheetViews>
    <sheetView zoomScale="130" zoomScaleNormal="130" zoomScalePageLayoutView="90" workbookViewId="0">
      <pane xSplit="5" ySplit="3" topLeftCell="F49" activePane="bottomRight" state="frozen"/>
      <selection pane="topRight" activeCell="F1" sqref="F1"/>
      <selection pane="bottomLeft" activeCell="A4" sqref="A4"/>
      <selection pane="bottomRight" activeCell="A166" sqref="A166"/>
    </sheetView>
  </sheetViews>
  <sheetFormatPr defaultColWidth="9.109375" defaultRowHeight="13.8"/>
  <cols>
    <col min="1" max="1" width="43.109375" style="404" customWidth="1"/>
    <col min="2" max="2" width="11.6640625" style="419" customWidth="1"/>
    <col min="3" max="3" width="11.6640625" style="411" customWidth="1"/>
    <col min="4" max="4" width="11.6640625" style="412" customWidth="1"/>
    <col min="5" max="5" width="14.88671875" style="411" customWidth="1"/>
    <col min="6" max="6" width="6.6640625" style="38" customWidth="1"/>
    <col min="7" max="7" width="12" style="38" customWidth="1"/>
    <col min="8" max="8" width="5.88671875" style="38" customWidth="1"/>
    <col min="9" max="9" width="12.44140625" style="38" customWidth="1"/>
    <col min="10" max="10" width="6.33203125" style="38" customWidth="1"/>
    <col min="11" max="11" width="10.5546875" style="38" customWidth="1"/>
    <col min="12" max="12" width="6.6640625" style="38" customWidth="1"/>
    <col min="13" max="13" width="10.5546875" style="38" customWidth="1"/>
    <col min="14" max="14" width="6.44140625" style="38" customWidth="1"/>
    <col min="15" max="15" width="10.6640625" style="38" customWidth="1"/>
    <col min="16" max="16" width="6.44140625" style="38" customWidth="1"/>
    <col min="17" max="17" width="10.33203125" style="38" customWidth="1"/>
    <col min="18" max="18" width="6.44140625" style="38" customWidth="1"/>
    <col min="19" max="19" width="11" style="38" customWidth="1"/>
    <col min="20" max="20" width="6.6640625" style="38" customWidth="1"/>
    <col min="21" max="21" width="11.109375" style="38" customWidth="1"/>
    <col min="22" max="22" width="6.5546875" style="38" customWidth="1"/>
    <col min="23" max="23" width="10.109375" style="38" customWidth="1"/>
    <col min="24" max="24" width="6.33203125" style="38" customWidth="1"/>
    <col min="25" max="25" width="11.44140625" style="38" customWidth="1"/>
    <col min="26" max="26" width="6" style="38" customWidth="1"/>
    <col min="27" max="27" width="12" style="38" customWidth="1"/>
    <col min="28" max="28" width="6.5546875" style="38" customWidth="1"/>
    <col min="29" max="29" width="13" style="38" customWidth="1"/>
    <col min="30" max="30" width="7.5546875" style="38" customWidth="1"/>
    <col min="31" max="31" width="11.88671875" style="38" customWidth="1"/>
    <col min="32" max="32" width="6.5546875" style="38" customWidth="1"/>
    <col min="33" max="33" width="12.44140625" style="38" customWidth="1"/>
    <col min="34" max="34" width="7" style="38" customWidth="1"/>
    <col min="35" max="35" width="13.6640625" style="38" customWidth="1"/>
    <col min="36" max="16384" width="9.109375" style="38"/>
  </cols>
  <sheetData>
    <row r="2" spans="1:35" ht="27.6">
      <c r="A2" s="469" t="s">
        <v>1</v>
      </c>
      <c r="B2" s="415" t="s">
        <v>2</v>
      </c>
      <c r="C2" s="260" t="s">
        <v>3</v>
      </c>
      <c r="D2" s="498" t="s">
        <v>4</v>
      </c>
      <c r="E2" s="502" t="s">
        <v>5</v>
      </c>
      <c r="F2" s="468" t="s">
        <v>105</v>
      </c>
      <c r="G2" s="261"/>
      <c r="H2" s="468" t="s">
        <v>106</v>
      </c>
      <c r="I2" s="261"/>
      <c r="J2" s="468" t="s">
        <v>107</v>
      </c>
      <c r="K2" s="261"/>
      <c r="L2" s="468" t="s">
        <v>108</v>
      </c>
      <c r="M2" s="261"/>
      <c r="N2" s="468" t="s">
        <v>109</v>
      </c>
      <c r="O2" s="261"/>
      <c r="P2" s="468" t="s">
        <v>110</v>
      </c>
      <c r="Q2" s="261"/>
      <c r="R2" s="468" t="s">
        <v>111</v>
      </c>
      <c r="S2" s="261"/>
      <c r="T2" s="468" t="s">
        <v>112</v>
      </c>
      <c r="U2" s="261"/>
      <c r="V2" s="468" t="s">
        <v>113</v>
      </c>
      <c r="W2" s="261"/>
      <c r="X2" s="468" t="s">
        <v>114</v>
      </c>
      <c r="Y2" s="261"/>
      <c r="Z2" s="468" t="s">
        <v>115</v>
      </c>
      <c r="AA2" s="261"/>
      <c r="AB2" s="468" t="s">
        <v>116</v>
      </c>
      <c r="AC2" s="261"/>
      <c r="AD2" s="468" t="s">
        <v>105</v>
      </c>
      <c r="AE2" s="261"/>
      <c r="AF2" s="468" t="s">
        <v>106</v>
      </c>
      <c r="AG2" s="261"/>
      <c r="AH2" s="468" t="s">
        <v>107</v>
      </c>
      <c r="AI2" s="261"/>
    </row>
    <row r="3" spans="1:35">
      <c r="A3" s="264"/>
      <c r="B3" s="416"/>
      <c r="C3" s="262"/>
      <c r="D3" s="499"/>
      <c r="E3" s="503"/>
      <c r="F3" s="39" t="s">
        <v>119</v>
      </c>
      <c r="G3" s="39" t="s">
        <v>120</v>
      </c>
      <c r="H3" s="39" t="s">
        <v>119</v>
      </c>
      <c r="I3" s="39" t="s">
        <v>120</v>
      </c>
      <c r="J3" s="39" t="s">
        <v>119</v>
      </c>
      <c r="K3" s="39" t="s">
        <v>120</v>
      </c>
      <c r="L3" s="39" t="s">
        <v>119</v>
      </c>
      <c r="M3" s="39" t="s">
        <v>120</v>
      </c>
      <c r="N3" s="39" t="s">
        <v>119</v>
      </c>
      <c r="O3" s="39" t="s">
        <v>120</v>
      </c>
      <c r="P3" s="39" t="s">
        <v>119</v>
      </c>
      <c r="Q3" s="39" t="s">
        <v>120</v>
      </c>
      <c r="R3" s="39" t="s">
        <v>119</v>
      </c>
      <c r="S3" s="39" t="s">
        <v>120</v>
      </c>
      <c r="T3" s="39" t="s">
        <v>119</v>
      </c>
      <c r="U3" s="39" t="s">
        <v>120</v>
      </c>
      <c r="V3" s="39" t="s">
        <v>119</v>
      </c>
      <c r="W3" s="39" t="s">
        <v>120</v>
      </c>
      <c r="X3" s="39" t="s">
        <v>119</v>
      </c>
      <c r="Y3" s="39" t="s">
        <v>120</v>
      </c>
      <c r="Z3" s="39" t="s">
        <v>119</v>
      </c>
      <c r="AA3" s="39" t="s">
        <v>120</v>
      </c>
      <c r="AB3" s="39" t="s">
        <v>119</v>
      </c>
      <c r="AC3" s="39" t="s">
        <v>120</v>
      </c>
      <c r="AD3" s="39" t="s">
        <v>119</v>
      </c>
      <c r="AE3" s="39" t="s">
        <v>120</v>
      </c>
      <c r="AF3" s="39" t="s">
        <v>119</v>
      </c>
      <c r="AG3" s="39" t="s">
        <v>120</v>
      </c>
      <c r="AH3" s="39" t="s">
        <v>119</v>
      </c>
      <c r="AI3" s="39" t="s">
        <v>120</v>
      </c>
    </row>
    <row r="4" spans="1:35" ht="27.6">
      <c r="A4" s="23" t="s">
        <v>759</v>
      </c>
      <c r="B4" s="168" t="s">
        <v>8</v>
      </c>
      <c r="C4" s="447">
        <v>7</v>
      </c>
      <c r="D4" s="486">
        <v>130000</v>
      </c>
      <c r="E4" s="504">
        <f t="shared" ref="E4:E67" si="0">D4*C4</f>
        <v>910000</v>
      </c>
      <c r="F4" s="40"/>
      <c r="G4" s="40">
        <f>F4*D4</f>
        <v>0</v>
      </c>
      <c r="H4" s="40"/>
      <c r="I4" s="40">
        <f>H4*D4</f>
        <v>0</v>
      </c>
      <c r="J4" s="40">
        <v>1</v>
      </c>
      <c r="K4" s="40">
        <f>J4*D4</f>
        <v>130000</v>
      </c>
      <c r="L4" s="40">
        <v>1</v>
      </c>
      <c r="M4" s="40">
        <f>L4*D4</f>
        <v>130000</v>
      </c>
      <c r="N4" s="40">
        <v>1</v>
      </c>
      <c r="O4" s="40">
        <f>N4*D4</f>
        <v>130000</v>
      </c>
      <c r="P4" s="40"/>
      <c r="Q4" s="40">
        <f>P4*D4</f>
        <v>0</v>
      </c>
      <c r="R4" s="40">
        <v>1</v>
      </c>
      <c r="S4" s="40">
        <f>R4*D4</f>
        <v>130000</v>
      </c>
      <c r="T4" s="40">
        <v>1</v>
      </c>
      <c r="U4" s="40">
        <f>T4*D4</f>
        <v>130000</v>
      </c>
      <c r="V4" s="40">
        <v>1</v>
      </c>
      <c r="W4" s="40">
        <f>V4*D4</f>
        <v>130000</v>
      </c>
      <c r="X4" s="40"/>
      <c r="Y4" s="40">
        <f>X4*D4</f>
        <v>0</v>
      </c>
      <c r="Z4" s="40">
        <v>1</v>
      </c>
      <c r="AA4" s="40">
        <f>Z4*D4</f>
        <v>130000</v>
      </c>
      <c r="AB4" s="40"/>
      <c r="AC4" s="40">
        <f>AB4*D4</f>
        <v>0</v>
      </c>
      <c r="AD4" s="40"/>
      <c r="AE4" s="40">
        <f>AD4*D4</f>
        <v>0</v>
      </c>
      <c r="AF4" s="40"/>
      <c r="AG4" s="40">
        <f>AF4*D4</f>
        <v>0</v>
      </c>
      <c r="AH4" s="40"/>
      <c r="AI4" s="40">
        <f>AH4*D4</f>
        <v>0</v>
      </c>
    </row>
    <row r="5" spans="1:35" ht="41.4">
      <c r="A5" s="449" t="s">
        <v>786</v>
      </c>
      <c r="B5" s="172" t="s">
        <v>7</v>
      </c>
      <c r="C5" s="450">
        <v>65</v>
      </c>
      <c r="D5" s="486">
        <v>26811</v>
      </c>
      <c r="E5" s="504">
        <f t="shared" si="0"/>
        <v>1742715</v>
      </c>
      <c r="F5" s="40"/>
      <c r="G5" s="40">
        <f t="shared" ref="G5:G68" si="1">F5*D5</f>
        <v>0</v>
      </c>
      <c r="H5" s="40"/>
      <c r="I5" s="40">
        <f t="shared" ref="I5:I68" si="2">H5*D5</f>
        <v>0</v>
      </c>
      <c r="J5" s="40"/>
      <c r="K5" s="40">
        <f t="shared" ref="K5:K68" si="3">J5*D5</f>
        <v>0</v>
      </c>
      <c r="L5" s="40">
        <v>6</v>
      </c>
      <c r="M5" s="40">
        <f t="shared" ref="M5:M68" si="4">L5*D5</f>
        <v>160866</v>
      </c>
      <c r="N5" s="40">
        <v>5</v>
      </c>
      <c r="O5" s="40">
        <f t="shared" ref="O5:O68" si="5">N5*D5</f>
        <v>134055</v>
      </c>
      <c r="P5" s="40">
        <v>6</v>
      </c>
      <c r="Q5" s="40">
        <f t="shared" ref="Q5:Q68" si="6">P5*D5</f>
        <v>160866</v>
      </c>
      <c r="R5" s="40">
        <v>5</v>
      </c>
      <c r="S5" s="40">
        <f t="shared" ref="S5:S68" si="7">R5*D5</f>
        <v>134055</v>
      </c>
      <c r="T5" s="40">
        <v>6</v>
      </c>
      <c r="U5" s="40">
        <f t="shared" ref="U5:U68" si="8">T5*D5</f>
        <v>160866</v>
      </c>
      <c r="V5" s="40">
        <v>5</v>
      </c>
      <c r="W5" s="40">
        <f t="shared" ref="W5:W68" si="9">V5*D5</f>
        <v>134055</v>
      </c>
      <c r="X5" s="40">
        <v>6</v>
      </c>
      <c r="Y5" s="40">
        <f t="shared" ref="Y5:Y68" si="10">X5*D5</f>
        <v>160866</v>
      </c>
      <c r="Z5" s="40">
        <v>5</v>
      </c>
      <c r="AA5" s="40">
        <f t="shared" ref="AA5:AA68" si="11">Z5*D5</f>
        <v>134055</v>
      </c>
      <c r="AB5" s="40">
        <v>5</v>
      </c>
      <c r="AC5" s="40">
        <f t="shared" ref="AC5:AC68" si="12">AB5*D5</f>
        <v>134055</v>
      </c>
      <c r="AD5" s="40">
        <v>6</v>
      </c>
      <c r="AE5" s="40">
        <f t="shared" ref="AE5:AE68" si="13">AD5*D5</f>
        <v>160866</v>
      </c>
      <c r="AF5" s="40">
        <v>5</v>
      </c>
      <c r="AG5" s="40">
        <f t="shared" ref="AG5:AG68" si="14">AF5*D5</f>
        <v>134055</v>
      </c>
      <c r="AH5" s="40">
        <v>5</v>
      </c>
      <c r="AI5" s="40">
        <f t="shared" ref="AI5:AI66" si="15">AH5*D5</f>
        <v>134055</v>
      </c>
    </row>
    <row r="6" spans="1:35" ht="15.6">
      <c r="A6" s="26" t="s">
        <v>871</v>
      </c>
      <c r="B6" s="168" t="s">
        <v>7</v>
      </c>
      <c r="C6" s="448">
        <v>4</v>
      </c>
      <c r="D6" s="485">
        <v>199000</v>
      </c>
      <c r="E6" s="504">
        <f t="shared" si="0"/>
        <v>796000</v>
      </c>
      <c r="F6" s="40"/>
      <c r="G6" s="40">
        <f t="shared" si="1"/>
        <v>0</v>
      </c>
      <c r="H6" s="40">
        <v>1</v>
      </c>
      <c r="I6" s="40">
        <f t="shared" si="2"/>
        <v>199000</v>
      </c>
      <c r="J6" s="40"/>
      <c r="K6" s="40">
        <f t="shared" si="3"/>
        <v>0</v>
      </c>
      <c r="L6" s="40">
        <v>1</v>
      </c>
      <c r="M6" s="40">
        <f t="shared" si="4"/>
        <v>199000</v>
      </c>
      <c r="N6" s="40"/>
      <c r="O6" s="40">
        <f t="shared" si="5"/>
        <v>0</v>
      </c>
      <c r="P6" s="40"/>
      <c r="Q6" s="40">
        <f t="shared" si="6"/>
        <v>0</v>
      </c>
      <c r="R6" s="40">
        <v>1</v>
      </c>
      <c r="S6" s="40">
        <f t="shared" si="7"/>
        <v>199000</v>
      </c>
      <c r="T6" s="40"/>
      <c r="U6" s="40">
        <f t="shared" si="8"/>
        <v>0</v>
      </c>
      <c r="V6" s="40"/>
      <c r="W6" s="40">
        <f t="shared" si="9"/>
        <v>0</v>
      </c>
      <c r="X6" s="40">
        <v>1</v>
      </c>
      <c r="Y6" s="40">
        <f t="shared" si="10"/>
        <v>199000</v>
      </c>
      <c r="Z6" s="40"/>
      <c r="AA6" s="40">
        <f t="shared" si="11"/>
        <v>0</v>
      </c>
      <c r="AB6" s="40"/>
      <c r="AC6" s="40">
        <f t="shared" si="12"/>
        <v>0</v>
      </c>
      <c r="AD6" s="40"/>
      <c r="AE6" s="40">
        <f t="shared" si="13"/>
        <v>0</v>
      </c>
      <c r="AF6" s="40"/>
      <c r="AG6" s="40">
        <f t="shared" si="14"/>
        <v>0</v>
      </c>
      <c r="AH6" s="40"/>
      <c r="AI6" s="40">
        <f t="shared" si="15"/>
        <v>0</v>
      </c>
    </row>
    <row r="7" spans="1:35" ht="15.6">
      <c r="A7" s="182" t="s">
        <v>872</v>
      </c>
      <c r="B7" s="168" t="s">
        <v>94</v>
      </c>
      <c r="C7" s="448">
        <v>1</v>
      </c>
      <c r="D7" s="486">
        <v>49000</v>
      </c>
      <c r="E7" s="504">
        <f t="shared" si="0"/>
        <v>49000</v>
      </c>
      <c r="F7" s="40"/>
      <c r="G7" s="40">
        <f t="shared" si="1"/>
        <v>0</v>
      </c>
      <c r="H7" s="40"/>
      <c r="I7" s="40">
        <f t="shared" si="2"/>
        <v>0</v>
      </c>
      <c r="J7" s="40"/>
      <c r="K7" s="40">
        <f t="shared" si="3"/>
        <v>0</v>
      </c>
      <c r="L7" s="40"/>
      <c r="M7" s="40">
        <f t="shared" si="4"/>
        <v>0</v>
      </c>
      <c r="N7" s="40"/>
      <c r="O7" s="40">
        <f t="shared" si="5"/>
        <v>0</v>
      </c>
      <c r="P7" s="40"/>
      <c r="Q7" s="40">
        <f t="shared" si="6"/>
        <v>0</v>
      </c>
      <c r="R7" s="40"/>
      <c r="S7" s="40">
        <f t="shared" si="7"/>
        <v>0</v>
      </c>
      <c r="T7" s="40"/>
      <c r="U7" s="40">
        <f t="shared" si="8"/>
        <v>0</v>
      </c>
      <c r="V7" s="40"/>
      <c r="W7" s="40">
        <f t="shared" si="9"/>
        <v>0</v>
      </c>
      <c r="X7" s="40">
        <v>1</v>
      </c>
      <c r="Y7" s="40">
        <f t="shared" si="10"/>
        <v>49000</v>
      </c>
      <c r="Z7" s="40"/>
      <c r="AA7" s="40">
        <f t="shared" si="11"/>
        <v>0</v>
      </c>
      <c r="AB7" s="40"/>
      <c r="AC7" s="40">
        <f t="shared" si="12"/>
        <v>0</v>
      </c>
      <c r="AD7" s="40"/>
      <c r="AE7" s="40">
        <f t="shared" si="13"/>
        <v>0</v>
      </c>
      <c r="AF7" s="40"/>
      <c r="AG7" s="40">
        <f t="shared" si="14"/>
        <v>0</v>
      </c>
      <c r="AH7" s="40"/>
      <c r="AI7" s="40">
        <f t="shared" si="15"/>
        <v>0</v>
      </c>
    </row>
    <row r="8" spans="1:35" ht="27.6">
      <c r="A8" s="451" t="s">
        <v>873</v>
      </c>
      <c r="B8" s="168" t="s">
        <v>7</v>
      </c>
      <c r="C8" s="448">
        <v>4</v>
      </c>
      <c r="D8" s="486">
        <v>205000</v>
      </c>
      <c r="E8" s="504">
        <f t="shared" si="0"/>
        <v>820000</v>
      </c>
      <c r="F8" s="40"/>
      <c r="G8" s="40">
        <f t="shared" si="1"/>
        <v>0</v>
      </c>
      <c r="H8" s="40"/>
      <c r="I8" s="40">
        <f t="shared" si="2"/>
        <v>0</v>
      </c>
      <c r="J8" s="40">
        <v>1</v>
      </c>
      <c r="K8" s="40">
        <f t="shared" si="3"/>
        <v>205000</v>
      </c>
      <c r="L8" s="40"/>
      <c r="M8" s="40">
        <f t="shared" si="4"/>
        <v>0</v>
      </c>
      <c r="N8" s="40"/>
      <c r="O8" s="40">
        <f t="shared" si="5"/>
        <v>0</v>
      </c>
      <c r="P8" s="40">
        <v>1</v>
      </c>
      <c r="Q8" s="40">
        <f t="shared" si="6"/>
        <v>205000</v>
      </c>
      <c r="R8" s="40"/>
      <c r="S8" s="40">
        <f t="shared" si="7"/>
        <v>0</v>
      </c>
      <c r="T8" s="40"/>
      <c r="U8" s="40">
        <f t="shared" si="8"/>
        <v>0</v>
      </c>
      <c r="V8" s="40">
        <v>1</v>
      </c>
      <c r="W8" s="40">
        <f t="shared" si="9"/>
        <v>205000</v>
      </c>
      <c r="X8" s="40"/>
      <c r="Y8" s="40">
        <f t="shared" si="10"/>
        <v>0</v>
      </c>
      <c r="Z8" s="40"/>
      <c r="AA8" s="40">
        <f t="shared" si="11"/>
        <v>0</v>
      </c>
      <c r="AB8" s="40">
        <v>1</v>
      </c>
      <c r="AC8" s="40">
        <f t="shared" si="12"/>
        <v>205000</v>
      </c>
      <c r="AD8" s="40"/>
      <c r="AE8" s="40">
        <f t="shared" si="13"/>
        <v>0</v>
      </c>
      <c r="AF8" s="40"/>
      <c r="AG8" s="40">
        <f t="shared" si="14"/>
        <v>0</v>
      </c>
      <c r="AH8" s="40"/>
      <c r="AI8" s="40">
        <f t="shared" si="15"/>
        <v>0</v>
      </c>
    </row>
    <row r="9" spans="1:35" ht="15.6">
      <c r="A9" s="451" t="s">
        <v>874</v>
      </c>
      <c r="B9" s="168" t="s">
        <v>7</v>
      </c>
      <c r="C9" s="448">
        <v>17</v>
      </c>
      <c r="D9" s="486">
        <v>514000</v>
      </c>
      <c r="E9" s="504">
        <f t="shared" si="0"/>
        <v>8738000</v>
      </c>
      <c r="F9" s="40"/>
      <c r="G9" s="40">
        <f t="shared" si="1"/>
        <v>0</v>
      </c>
      <c r="H9" s="40">
        <v>3</v>
      </c>
      <c r="I9" s="40">
        <f t="shared" si="2"/>
        <v>1542000</v>
      </c>
      <c r="J9" s="40"/>
      <c r="K9" s="40">
        <f t="shared" si="3"/>
        <v>0</v>
      </c>
      <c r="L9" s="40"/>
      <c r="M9" s="40">
        <f t="shared" si="4"/>
        <v>0</v>
      </c>
      <c r="N9" s="40">
        <v>4</v>
      </c>
      <c r="O9" s="40">
        <f t="shared" si="5"/>
        <v>2056000</v>
      </c>
      <c r="P9" s="40"/>
      <c r="Q9" s="40">
        <f t="shared" si="6"/>
        <v>0</v>
      </c>
      <c r="R9" s="40">
        <v>3</v>
      </c>
      <c r="S9" s="40">
        <f t="shared" si="7"/>
        <v>1542000</v>
      </c>
      <c r="T9" s="40"/>
      <c r="U9" s="40">
        <f t="shared" si="8"/>
        <v>0</v>
      </c>
      <c r="V9" s="40"/>
      <c r="W9" s="40">
        <f t="shared" si="9"/>
        <v>0</v>
      </c>
      <c r="X9" s="40">
        <v>3</v>
      </c>
      <c r="Y9" s="40">
        <f t="shared" si="10"/>
        <v>1542000</v>
      </c>
      <c r="Z9" s="40"/>
      <c r="AA9" s="40">
        <f t="shared" si="11"/>
        <v>0</v>
      </c>
      <c r="AB9" s="40">
        <v>4</v>
      </c>
      <c r="AC9" s="40">
        <f t="shared" si="12"/>
        <v>2056000</v>
      </c>
      <c r="AD9" s="40"/>
      <c r="AE9" s="40">
        <f t="shared" si="13"/>
        <v>0</v>
      </c>
      <c r="AF9" s="40"/>
      <c r="AG9" s="40">
        <f t="shared" si="14"/>
        <v>0</v>
      </c>
      <c r="AH9" s="40"/>
      <c r="AI9" s="40">
        <f t="shared" si="15"/>
        <v>0</v>
      </c>
    </row>
    <row r="10" spans="1:35" ht="15.6">
      <c r="A10" s="182" t="s">
        <v>875</v>
      </c>
      <c r="B10" s="168" t="s">
        <v>7</v>
      </c>
      <c r="C10" s="448">
        <v>6</v>
      </c>
      <c r="D10" s="486">
        <v>595060</v>
      </c>
      <c r="E10" s="504">
        <f t="shared" si="0"/>
        <v>3570360</v>
      </c>
      <c r="F10" s="40"/>
      <c r="G10" s="40">
        <f t="shared" si="1"/>
        <v>0</v>
      </c>
      <c r="H10" s="40">
        <v>1</v>
      </c>
      <c r="I10" s="40">
        <f t="shared" si="2"/>
        <v>595060</v>
      </c>
      <c r="J10" s="40"/>
      <c r="K10" s="40">
        <f t="shared" si="3"/>
        <v>0</v>
      </c>
      <c r="L10" s="40">
        <v>1</v>
      </c>
      <c r="M10" s="40">
        <f t="shared" si="4"/>
        <v>595060</v>
      </c>
      <c r="N10" s="40"/>
      <c r="O10" s="40">
        <f t="shared" si="5"/>
        <v>0</v>
      </c>
      <c r="P10" s="40">
        <v>1</v>
      </c>
      <c r="Q10" s="40">
        <f t="shared" si="6"/>
        <v>595060</v>
      </c>
      <c r="R10" s="40"/>
      <c r="S10" s="40">
        <f t="shared" si="7"/>
        <v>0</v>
      </c>
      <c r="T10" s="40">
        <v>1</v>
      </c>
      <c r="U10" s="40">
        <f t="shared" si="8"/>
        <v>595060</v>
      </c>
      <c r="V10" s="40"/>
      <c r="W10" s="40">
        <f t="shared" si="9"/>
        <v>0</v>
      </c>
      <c r="X10" s="40"/>
      <c r="Y10" s="40">
        <f t="shared" si="10"/>
        <v>0</v>
      </c>
      <c r="Z10" s="40">
        <v>2</v>
      </c>
      <c r="AA10" s="40">
        <f t="shared" si="11"/>
        <v>1190120</v>
      </c>
      <c r="AB10" s="40"/>
      <c r="AC10" s="40">
        <f t="shared" si="12"/>
        <v>0</v>
      </c>
      <c r="AD10" s="40"/>
      <c r="AE10" s="40">
        <f t="shared" si="13"/>
        <v>0</v>
      </c>
      <c r="AF10" s="40"/>
      <c r="AG10" s="40">
        <f t="shared" si="14"/>
        <v>0</v>
      </c>
      <c r="AH10" s="40"/>
      <c r="AI10" s="40">
        <f t="shared" si="15"/>
        <v>0</v>
      </c>
    </row>
    <row r="11" spans="1:35" ht="27.6">
      <c r="A11" s="182" t="s">
        <v>876</v>
      </c>
      <c r="B11" s="168" t="s">
        <v>94</v>
      </c>
      <c r="C11" s="448">
        <v>1</v>
      </c>
      <c r="D11" s="486">
        <v>55000</v>
      </c>
      <c r="E11" s="504">
        <f t="shared" si="0"/>
        <v>55000</v>
      </c>
      <c r="F11" s="40"/>
      <c r="G11" s="40">
        <f t="shared" si="1"/>
        <v>0</v>
      </c>
      <c r="H11" s="40"/>
      <c r="I11" s="40">
        <f t="shared" si="2"/>
        <v>0</v>
      </c>
      <c r="J11" s="40"/>
      <c r="K11" s="40">
        <f t="shared" si="3"/>
        <v>0</v>
      </c>
      <c r="L11" s="40">
        <v>1</v>
      </c>
      <c r="M11" s="40">
        <f t="shared" si="4"/>
        <v>55000</v>
      </c>
      <c r="N11" s="40"/>
      <c r="O11" s="40">
        <f t="shared" si="5"/>
        <v>0</v>
      </c>
      <c r="P11" s="40"/>
      <c r="Q11" s="40">
        <f t="shared" si="6"/>
        <v>0</v>
      </c>
      <c r="R11" s="40"/>
      <c r="S11" s="40">
        <f t="shared" si="7"/>
        <v>0</v>
      </c>
      <c r="T11" s="40"/>
      <c r="U11" s="40">
        <f t="shared" si="8"/>
        <v>0</v>
      </c>
      <c r="V11" s="40"/>
      <c r="W11" s="40">
        <f t="shared" si="9"/>
        <v>0</v>
      </c>
      <c r="X11" s="40"/>
      <c r="Y11" s="40">
        <f t="shared" si="10"/>
        <v>0</v>
      </c>
      <c r="Z11" s="40"/>
      <c r="AA11" s="40">
        <f t="shared" si="11"/>
        <v>0</v>
      </c>
      <c r="AB11" s="40"/>
      <c r="AC11" s="40">
        <f t="shared" si="12"/>
        <v>0</v>
      </c>
      <c r="AD11" s="40"/>
      <c r="AE11" s="40">
        <f t="shared" si="13"/>
        <v>0</v>
      </c>
      <c r="AF11" s="40"/>
      <c r="AG11" s="40">
        <f t="shared" si="14"/>
        <v>0</v>
      </c>
      <c r="AH11" s="40"/>
      <c r="AI11" s="40">
        <f t="shared" si="15"/>
        <v>0</v>
      </c>
    </row>
    <row r="12" spans="1:35" ht="27.6">
      <c r="A12" s="182" t="s">
        <v>375</v>
      </c>
      <c r="B12" s="168" t="s">
        <v>38</v>
      </c>
      <c r="C12" s="448">
        <v>8</v>
      </c>
      <c r="D12" s="486">
        <v>55000</v>
      </c>
      <c r="E12" s="504">
        <f t="shared" si="0"/>
        <v>440000</v>
      </c>
      <c r="F12" s="40"/>
      <c r="G12" s="40">
        <f t="shared" si="1"/>
        <v>0</v>
      </c>
      <c r="H12" s="40">
        <v>2</v>
      </c>
      <c r="I12" s="40">
        <f t="shared" si="2"/>
        <v>110000</v>
      </c>
      <c r="J12" s="40"/>
      <c r="K12" s="40">
        <f t="shared" si="3"/>
        <v>0</v>
      </c>
      <c r="L12" s="40"/>
      <c r="M12" s="40">
        <f t="shared" si="4"/>
        <v>0</v>
      </c>
      <c r="N12" s="40">
        <v>2</v>
      </c>
      <c r="O12" s="40">
        <f t="shared" si="5"/>
        <v>110000</v>
      </c>
      <c r="P12" s="40"/>
      <c r="Q12" s="40">
        <f t="shared" si="6"/>
        <v>0</v>
      </c>
      <c r="R12" s="40">
        <v>2</v>
      </c>
      <c r="S12" s="40">
        <f t="shared" si="7"/>
        <v>110000</v>
      </c>
      <c r="T12" s="40"/>
      <c r="U12" s="40">
        <f t="shared" si="8"/>
        <v>0</v>
      </c>
      <c r="V12" s="40"/>
      <c r="W12" s="40">
        <f t="shared" si="9"/>
        <v>0</v>
      </c>
      <c r="X12" s="40"/>
      <c r="Y12" s="40">
        <f t="shared" si="10"/>
        <v>0</v>
      </c>
      <c r="Z12" s="40">
        <v>2</v>
      </c>
      <c r="AA12" s="40">
        <f t="shared" si="11"/>
        <v>110000</v>
      </c>
      <c r="AB12" s="40"/>
      <c r="AC12" s="40">
        <f t="shared" si="12"/>
        <v>0</v>
      </c>
      <c r="AD12" s="40"/>
      <c r="AE12" s="40">
        <f t="shared" si="13"/>
        <v>0</v>
      </c>
      <c r="AF12" s="40"/>
      <c r="AG12" s="40">
        <f t="shared" si="14"/>
        <v>0</v>
      </c>
      <c r="AH12" s="40"/>
      <c r="AI12" s="40">
        <f t="shared" si="15"/>
        <v>0</v>
      </c>
    </row>
    <row r="13" spans="1:35" ht="27.6">
      <c r="A13" s="182" t="s">
        <v>373</v>
      </c>
      <c r="B13" s="168" t="s">
        <v>94</v>
      </c>
      <c r="C13" s="448">
        <v>1</v>
      </c>
      <c r="D13" s="486">
        <v>48000</v>
      </c>
      <c r="E13" s="504">
        <f t="shared" si="0"/>
        <v>48000</v>
      </c>
      <c r="F13" s="40"/>
      <c r="G13" s="40">
        <f t="shared" si="1"/>
        <v>0</v>
      </c>
      <c r="H13" s="40"/>
      <c r="I13" s="40">
        <f t="shared" si="2"/>
        <v>0</v>
      </c>
      <c r="J13" s="40"/>
      <c r="K13" s="40">
        <f t="shared" si="3"/>
        <v>0</v>
      </c>
      <c r="L13" s="40">
        <v>1</v>
      </c>
      <c r="M13" s="40">
        <f t="shared" si="4"/>
        <v>48000</v>
      </c>
      <c r="N13" s="40"/>
      <c r="O13" s="40">
        <f t="shared" si="5"/>
        <v>0</v>
      </c>
      <c r="P13" s="40"/>
      <c r="Q13" s="40">
        <f t="shared" si="6"/>
        <v>0</v>
      </c>
      <c r="R13" s="40"/>
      <c r="S13" s="40">
        <f t="shared" si="7"/>
        <v>0</v>
      </c>
      <c r="T13" s="40"/>
      <c r="U13" s="40">
        <f t="shared" si="8"/>
        <v>0</v>
      </c>
      <c r="V13" s="40"/>
      <c r="W13" s="40">
        <f t="shared" si="9"/>
        <v>0</v>
      </c>
      <c r="X13" s="40"/>
      <c r="Y13" s="40">
        <f t="shared" si="10"/>
        <v>0</v>
      </c>
      <c r="Z13" s="40"/>
      <c r="AA13" s="40">
        <f t="shared" si="11"/>
        <v>0</v>
      </c>
      <c r="AB13" s="40"/>
      <c r="AC13" s="40">
        <f t="shared" si="12"/>
        <v>0</v>
      </c>
      <c r="AD13" s="40"/>
      <c r="AE13" s="40">
        <f t="shared" si="13"/>
        <v>0</v>
      </c>
      <c r="AF13" s="40"/>
      <c r="AG13" s="40">
        <f t="shared" si="14"/>
        <v>0</v>
      </c>
      <c r="AH13" s="40"/>
      <c r="AI13" s="40">
        <f t="shared" si="15"/>
        <v>0</v>
      </c>
    </row>
    <row r="14" spans="1:35" ht="41.4">
      <c r="A14" s="449" t="s">
        <v>787</v>
      </c>
      <c r="B14" s="172" t="s">
        <v>7</v>
      </c>
      <c r="C14" s="452">
        <v>17</v>
      </c>
      <c r="D14" s="486">
        <v>543831</v>
      </c>
      <c r="E14" s="504">
        <f t="shared" si="0"/>
        <v>9245127</v>
      </c>
      <c r="F14" s="40"/>
      <c r="G14" s="40">
        <f t="shared" si="1"/>
        <v>0</v>
      </c>
      <c r="H14" s="40">
        <v>2</v>
      </c>
      <c r="I14" s="40">
        <f t="shared" si="2"/>
        <v>1087662</v>
      </c>
      <c r="J14" s="40">
        <v>1</v>
      </c>
      <c r="K14" s="40">
        <f t="shared" si="3"/>
        <v>543831</v>
      </c>
      <c r="L14" s="40">
        <v>2</v>
      </c>
      <c r="M14" s="40">
        <f t="shared" si="4"/>
        <v>1087662</v>
      </c>
      <c r="N14" s="40"/>
      <c r="O14" s="40">
        <f t="shared" si="5"/>
        <v>0</v>
      </c>
      <c r="P14" s="40">
        <v>2</v>
      </c>
      <c r="Q14" s="40">
        <f t="shared" si="6"/>
        <v>1087662</v>
      </c>
      <c r="R14" s="40"/>
      <c r="S14" s="40">
        <f t="shared" si="7"/>
        <v>0</v>
      </c>
      <c r="T14" s="40">
        <v>2</v>
      </c>
      <c r="U14" s="40">
        <f t="shared" si="8"/>
        <v>1087662</v>
      </c>
      <c r="V14" s="40">
        <v>2</v>
      </c>
      <c r="W14" s="40">
        <f t="shared" si="9"/>
        <v>1087662</v>
      </c>
      <c r="X14" s="40">
        <v>2</v>
      </c>
      <c r="Y14" s="40">
        <f t="shared" si="10"/>
        <v>1087662</v>
      </c>
      <c r="Z14" s="40">
        <v>2</v>
      </c>
      <c r="AA14" s="40">
        <f t="shared" si="11"/>
        <v>1087662</v>
      </c>
      <c r="AB14" s="40"/>
      <c r="AC14" s="40">
        <f t="shared" si="12"/>
        <v>0</v>
      </c>
      <c r="AD14" s="40">
        <v>2</v>
      </c>
      <c r="AE14" s="40">
        <f t="shared" si="13"/>
        <v>1087662</v>
      </c>
      <c r="AF14" s="40"/>
      <c r="AG14" s="40">
        <f t="shared" si="14"/>
        <v>0</v>
      </c>
      <c r="AH14" s="40"/>
      <c r="AI14" s="40">
        <f t="shared" si="15"/>
        <v>0</v>
      </c>
    </row>
    <row r="15" spans="1:35" ht="41.4">
      <c r="A15" s="26" t="s">
        <v>852</v>
      </c>
      <c r="B15" s="168" t="s">
        <v>10</v>
      </c>
      <c r="C15" s="447">
        <v>2</v>
      </c>
      <c r="D15" s="486">
        <v>110000</v>
      </c>
      <c r="E15" s="504">
        <f t="shared" si="0"/>
        <v>220000</v>
      </c>
      <c r="F15" s="40"/>
      <c r="G15" s="40">
        <f t="shared" si="1"/>
        <v>0</v>
      </c>
      <c r="H15" s="40"/>
      <c r="I15" s="40">
        <f t="shared" si="2"/>
        <v>0</v>
      </c>
      <c r="J15" s="40"/>
      <c r="K15" s="40">
        <f t="shared" si="3"/>
        <v>0</v>
      </c>
      <c r="L15" s="40">
        <v>1</v>
      </c>
      <c r="M15" s="40">
        <f t="shared" si="4"/>
        <v>110000</v>
      </c>
      <c r="N15" s="40"/>
      <c r="O15" s="40">
        <f t="shared" si="5"/>
        <v>0</v>
      </c>
      <c r="P15" s="40"/>
      <c r="Q15" s="40">
        <f t="shared" si="6"/>
        <v>0</v>
      </c>
      <c r="R15" s="40"/>
      <c r="S15" s="40">
        <f t="shared" si="7"/>
        <v>0</v>
      </c>
      <c r="T15" s="40"/>
      <c r="U15" s="40">
        <f t="shared" si="8"/>
        <v>0</v>
      </c>
      <c r="V15" s="40">
        <v>1</v>
      </c>
      <c r="W15" s="40">
        <f t="shared" si="9"/>
        <v>110000</v>
      </c>
      <c r="X15" s="40"/>
      <c r="Y15" s="40">
        <f t="shared" si="10"/>
        <v>0</v>
      </c>
      <c r="Z15" s="40"/>
      <c r="AA15" s="40">
        <f t="shared" si="11"/>
        <v>0</v>
      </c>
      <c r="AB15" s="40"/>
      <c r="AC15" s="40">
        <f t="shared" si="12"/>
        <v>0</v>
      </c>
      <c r="AD15" s="40"/>
      <c r="AE15" s="40">
        <f t="shared" si="13"/>
        <v>0</v>
      </c>
      <c r="AF15" s="40"/>
      <c r="AG15" s="40">
        <f t="shared" si="14"/>
        <v>0</v>
      </c>
      <c r="AH15" s="40"/>
      <c r="AI15" s="40">
        <f t="shared" si="15"/>
        <v>0</v>
      </c>
    </row>
    <row r="16" spans="1:35" ht="41.4">
      <c r="A16" s="23" t="s">
        <v>895</v>
      </c>
      <c r="B16" s="172" t="s">
        <v>10</v>
      </c>
      <c r="C16" s="453">
        <v>19</v>
      </c>
      <c r="D16" s="486">
        <v>24500</v>
      </c>
      <c r="E16" s="504">
        <f t="shared" si="0"/>
        <v>465500</v>
      </c>
      <c r="F16" s="40"/>
      <c r="G16" s="40">
        <f t="shared" si="1"/>
        <v>0</v>
      </c>
      <c r="H16" s="40"/>
      <c r="I16" s="40">
        <f t="shared" si="2"/>
        <v>0</v>
      </c>
      <c r="J16" s="40">
        <v>3</v>
      </c>
      <c r="K16" s="40">
        <f t="shared" si="3"/>
        <v>73500</v>
      </c>
      <c r="L16" s="40">
        <v>2</v>
      </c>
      <c r="M16" s="40">
        <f t="shared" si="4"/>
        <v>49000</v>
      </c>
      <c r="N16" s="40">
        <v>1</v>
      </c>
      <c r="O16" s="40">
        <f t="shared" si="5"/>
        <v>24500</v>
      </c>
      <c r="P16" s="40">
        <v>4</v>
      </c>
      <c r="Q16" s="40">
        <f t="shared" si="6"/>
        <v>98000</v>
      </c>
      <c r="R16" s="40">
        <v>1</v>
      </c>
      <c r="S16" s="40">
        <f t="shared" si="7"/>
        <v>24500</v>
      </c>
      <c r="T16" s="40">
        <v>1</v>
      </c>
      <c r="U16" s="40">
        <f t="shared" si="8"/>
        <v>24500</v>
      </c>
      <c r="V16" s="40">
        <v>1</v>
      </c>
      <c r="W16" s="40">
        <f t="shared" si="9"/>
        <v>24500</v>
      </c>
      <c r="X16" s="40">
        <v>1</v>
      </c>
      <c r="Y16" s="40">
        <f t="shared" si="10"/>
        <v>24500</v>
      </c>
      <c r="Z16" s="40">
        <v>4</v>
      </c>
      <c r="AA16" s="40">
        <f t="shared" si="11"/>
        <v>98000</v>
      </c>
      <c r="AB16" s="40"/>
      <c r="AC16" s="40">
        <f t="shared" si="12"/>
        <v>0</v>
      </c>
      <c r="AD16" s="40">
        <v>1</v>
      </c>
      <c r="AE16" s="40">
        <f t="shared" si="13"/>
        <v>24500</v>
      </c>
      <c r="AF16" s="40"/>
      <c r="AG16" s="40">
        <f t="shared" si="14"/>
        <v>0</v>
      </c>
      <c r="AH16" s="40"/>
      <c r="AI16" s="40">
        <f t="shared" si="15"/>
        <v>0</v>
      </c>
    </row>
    <row r="17" spans="1:35" ht="41.4">
      <c r="A17" s="23" t="s">
        <v>853</v>
      </c>
      <c r="B17" s="172" t="s">
        <v>10</v>
      </c>
      <c r="C17" s="453">
        <v>2</v>
      </c>
      <c r="D17" s="486">
        <v>37000</v>
      </c>
      <c r="E17" s="504">
        <f t="shared" si="0"/>
        <v>74000</v>
      </c>
      <c r="F17" s="40"/>
      <c r="G17" s="40">
        <f t="shared" si="1"/>
        <v>0</v>
      </c>
      <c r="H17" s="40">
        <v>1</v>
      </c>
      <c r="I17" s="40">
        <f t="shared" si="2"/>
        <v>37000</v>
      </c>
      <c r="J17" s="40"/>
      <c r="K17" s="40">
        <f t="shared" si="3"/>
        <v>0</v>
      </c>
      <c r="L17" s="40"/>
      <c r="M17" s="40">
        <f t="shared" si="4"/>
        <v>0</v>
      </c>
      <c r="N17" s="40"/>
      <c r="O17" s="40">
        <f t="shared" si="5"/>
        <v>0</v>
      </c>
      <c r="P17" s="40"/>
      <c r="Q17" s="40">
        <f t="shared" si="6"/>
        <v>0</v>
      </c>
      <c r="R17" s="40"/>
      <c r="S17" s="40">
        <f t="shared" si="7"/>
        <v>0</v>
      </c>
      <c r="T17" s="40">
        <v>1</v>
      </c>
      <c r="U17" s="40">
        <f t="shared" si="8"/>
        <v>37000</v>
      </c>
      <c r="V17" s="40"/>
      <c r="W17" s="40">
        <f t="shared" si="9"/>
        <v>0</v>
      </c>
      <c r="X17" s="40"/>
      <c r="Y17" s="40">
        <f t="shared" si="10"/>
        <v>0</v>
      </c>
      <c r="Z17" s="40"/>
      <c r="AA17" s="40">
        <f t="shared" si="11"/>
        <v>0</v>
      </c>
      <c r="AB17" s="40"/>
      <c r="AC17" s="40">
        <f t="shared" si="12"/>
        <v>0</v>
      </c>
      <c r="AD17" s="40"/>
      <c r="AE17" s="40">
        <f t="shared" si="13"/>
        <v>0</v>
      </c>
      <c r="AF17" s="40"/>
      <c r="AG17" s="40">
        <f t="shared" si="14"/>
        <v>0</v>
      </c>
      <c r="AH17" s="40"/>
      <c r="AI17" s="40">
        <f t="shared" si="15"/>
        <v>0</v>
      </c>
    </row>
    <row r="18" spans="1:35" ht="27.6">
      <c r="A18" s="23" t="s">
        <v>81</v>
      </c>
      <c r="B18" s="172" t="s">
        <v>10</v>
      </c>
      <c r="C18" s="452">
        <v>6</v>
      </c>
      <c r="D18" s="486">
        <v>27025</v>
      </c>
      <c r="E18" s="504">
        <f t="shared" si="0"/>
        <v>162150</v>
      </c>
      <c r="F18" s="40"/>
      <c r="G18" s="40">
        <f t="shared" si="1"/>
        <v>0</v>
      </c>
      <c r="H18" s="40"/>
      <c r="I18" s="40">
        <f t="shared" si="2"/>
        <v>0</v>
      </c>
      <c r="J18" s="40"/>
      <c r="K18" s="40">
        <f t="shared" si="3"/>
        <v>0</v>
      </c>
      <c r="L18" s="40"/>
      <c r="M18" s="40">
        <f t="shared" si="4"/>
        <v>0</v>
      </c>
      <c r="N18" s="40"/>
      <c r="O18" s="40">
        <f t="shared" si="5"/>
        <v>0</v>
      </c>
      <c r="P18" s="40">
        <v>2</v>
      </c>
      <c r="Q18" s="40">
        <f t="shared" si="6"/>
        <v>54050</v>
      </c>
      <c r="R18" s="40"/>
      <c r="S18" s="40">
        <f t="shared" si="7"/>
        <v>0</v>
      </c>
      <c r="T18" s="40"/>
      <c r="U18" s="40">
        <f t="shared" si="8"/>
        <v>0</v>
      </c>
      <c r="V18" s="40">
        <v>2</v>
      </c>
      <c r="W18" s="40">
        <f t="shared" si="9"/>
        <v>54050</v>
      </c>
      <c r="X18" s="40"/>
      <c r="Y18" s="40">
        <f t="shared" si="10"/>
        <v>0</v>
      </c>
      <c r="Z18" s="40">
        <v>2</v>
      </c>
      <c r="AA18" s="40">
        <f t="shared" si="11"/>
        <v>54050</v>
      </c>
      <c r="AB18" s="40"/>
      <c r="AC18" s="40">
        <f t="shared" si="12"/>
        <v>0</v>
      </c>
      <c r="AD18" s="40"/>
      <c r="AE18" s="40">
        <f t="shared" si="13"/>
        <v>0</v>
      </c>
      <c r="AF18" s="40"/>
      <c r="AG18" s="40">
        <f t="shared" si="14"/>
        <v>0</v>
      </c>
      <c r="AH18" s="40"/>
      <c r="AI18" s="40">
        <f t="shared" si="15"/>
        <v>0</v>
      </c>
    </row>
    <row r="19" spans="1:35" ht="27.6">
      <c r="A19" s="23" t="s">
        <v>854</v>
      </c>
      <c r="B19" s="172" t="s">
        <v>10</v>
      </c>
      <c r="C19" s="453">
        <v>6</v>
      </c>
      <c r="D19" s="486">
        <v>26800</v>
      </c>
      <c r="E19" s="504">
        <f t="shared" si="0"/>
        <v>160800</v>
      </c>
      <c r="F19" s="40"/>
      <c r="G19" s="40">
        <f t="shared" si="1"/>
        <v>0</v>
      </c>
      <c r="H19" s="40"/>
      <c r="I19" s="40">
        <f t="shared" si="2"/>
        <v>0</v>
      </c>
      <c r="J19" s="40"/>
      <c r="K19" s="40">
        <f t="shared" si="3"/>
        <v>0</v>
      </c>
      <c r="L19" s="40"/>
      <c r="M19" s="40">
        <f t="shared" si="4"/>
        <v>0</v>
      </c>
      <c r="N19" s="40"/>
      <c r="O19" s="40">
        <f t="shared" si="5"/>
        <v>0</v>
      </c>
      <c r="P19" s="40">
        <v>2</v>
      </c>
      <c r="Q19" s="40">
        <f t="shared" si="6"/>
        <v>53600</v>
      </c>
      <c r="R19" s="40"/>
      <c r="S19" s="40">
        <f t="shared" si="7"/>
        <v>0</v>
      </c>
      <c r="T19" s="40"/>
      <c r="U19" s="40">
        <f t="shared" si="8"/>
        <v>0</v>
      </c>
      <c r="V19" s="40">
        <v>2</v>
      </c>
      <c r="W19" s="40">
        <f t="shared" si="9"/>
        <v>53600</v>
      </c>
      <c r="X19" s="40"/>
      <c r="Y19" s="40">
        <f t="shared" si="10"/>
        <v>0</v>
      </c>
      <c r="Z19" s="40">
        <v>2</v>
      </c>
      <c r="AA19" s="40">
        <f t="shared" si="11"/>
        <v>53600</v>
      </c>
      <c r="AB19" s="40"/>
      <c r="AC19" s="40">
        <f t="shared" si="12"/>
        <v>0</v>
      </c>
      <c r="AD19" s="40"/>
      <c r="AE19" s="40">
        <f t="shared" si="13"/>
        <v>0</v>
      </c>
      <c r="AF19" s="40"/>
      <c r="AG19" s="40">
        <f t="shared" si="14"/>
        <v>0</v>
      </c>
      <c r="AH19" s="40"/>
      <c r="AI19" s="40">
        <f t="shared" si="15"/>
        <v>0</v>
      </c>
    </row>
    <row r="20" spans="1:35" ht="27.6">
      <c r="A20" s="454" t="s">
        <v>62</v>
      </c>
      <c r="B20" s="172" t="s">
        <v>7</v>
      </c>
      <c r="C20" s="452">
        <v>2</v>
      </c>
      <c r="D20" s="486">
        <v>109000</v>
      </c>
      <c r="E20" s="504">
        <f t="shared" si="0"/>
        <v>218000</v>
      </c>
      <c r="F20" s="40"/>
      <c r="G20" s="40">
        <f t="shared" si="1"/>
        <v>0</v>
      </c>
      <c r="H20" s="40"/>
      <c r="I20" s="40">
        <f t="shared" si="2"/>
        <v>0</v>
      </c>
      <c r="J20" s="40"/>
      <c r="K20" s="40">
        <f t="shared" si="3"/>
        <v>0</v>
      </c>
      <c r="L20" s="40"/>
      <c r="M20" s="40">
        <f t="shared" si="4"/>
        <v>0</v>
      </c>
      <c r="N20" s="40">
        <v>1</v>
      </c>
      <c r="O20" s="40">
        <f t="shared" si="5"/>
        <v>109000</v>
      </c>
      <c r="P20" s="40"/>
      <c r="Q20" s="40">
        <f t="shared" si="6"/>
        <v>0</v>
      </c>
      <c r="R20" s="40"/>
      <c r="S20" s="40">
        <f t="shared" si="7"/>
        <v>0</v>
      </c>
      <c r="T20" s="40"/>
      <c r="U20" s="40">
        <f t="shared" si="8"/>
        <v>0</v>
      </c>
      <c r="V20" s="40"/>
      <c r="W20" s="40">
        <f t="shared" si="9"/>
        <v>0</v>
      </c>
      <c r="X20" s="40"/>
      <c r="Y20" s="40">
        <f t="shared" si="10"/>
        <v>0</v>
      </c>
      <c r="Z20" s="40">
        <v>1</v>
      </c>
      <c r="AA20" s="40">
        <f t="shared" si="11"/>
        <v>109000</v>
      </c>
      <c r="AB20" s="40"/>
      <c r="AC20" s="40">
        <f t="shared" si="12"/>
        <v>0</v>
      </c>
      <c r="AD20" s="40"/>
      <c r="AE20" s="40">
        <f t="shared" si="13"/>
        <v>0</v>
      </c>
      <c r="AF20" s="40"/>
      <c r="AG20" s="40">
        <f t="shared" si="14"/>
        <v>0</v>
      </c>
      <c r="AH20" s="40"/>
      <c r="AI20" s="40">
        <f t="shared" si="15"/>
        <v>0</v>
      </c>
    </row>
    <row r="21" spans="1:35" ht="15.6">
      <c r="A21" s="454" t="s">
        <v>61</v>
      </c>
      <c r="B21" s="172" t="s">
        <v>7</v>
      </c>
      <c r="C21" s="452">
        <v>2</v>
      </c>
      <c r="D21" s="486">
        <v>487000</v>
      </c>
      <c r="E21" s="504">
        <f t="shared" si="0"/>
        <v>974000</v>
      </c>
      <c r="F21" s="40"/>
      <c r="G21" s="40">
        <f t="shared" si="1"/>
        <v>0</v>
      </c>
      <c r="H21" s="40"/>
      <c r="I21" s="40">
        <f t="shared" si="2"/>
        <v>0</v>
      </c>
      <c r="J21" s="40"/>
      <c r="K21" s="40">
        <f t="shared" si="3"/>
        <v>0</v>
      </c>
      <c r="L21" s="40">
        <v>1</v>
      </c>
      <c r="M21" s="40">
        <f t="shared" si="4"/>
        <v>487000</v>
      </c>
      <c r="N21" s="40"/>
      <c r="O21" s="40">
        <f t="shared" si="5"/>
        <v>0</v>
      </c>
      <c r="P21" s="40"/>
      <c r="Q21" s="40">
        <f t="shared" si="6"/>
        <v>0</v>
      </c>
      <c r="R21" s="40"/>
      <c r="S21" s="40">
        <f t="shared" si="7"/>
        <v>0</v>
      </c>
      <c r="T21" s="40"/>
      <c r="U21" s="40">
        <f t="shared" si="8"/>
        <v>0</v>
      </c>
      <c r="V21" s="40">
        <v>1</v>
      </c>
      <c r="W21" s="40">
        <f t="shared" si="9"/>
        <v>487000</v>
      </c>
      <c r="X21" s="40"/>
      <c r="Y21" s="40">
        <f t="shared" si="10"/>
        <v>0</v>
      </c>
      <c r="Z21" s="40"/>
      <c r="AA21" s="40">
        <f t="shared" si="11"/>
        <v>0</v>
      </c>
      <c r="AB21" s="40"/>
      <c r="AC21" s="40">
        <f t="shared" si="12"/>
        <v>0</v>
      </c>
      <c r="AD21" s="40"/>
      <c r="AE21" s="40">
        <f t="shared" si="13"/>
        <v>0</v>
      </c>
      <c r="AF21" s="40"/>
      <c r="AG21" s="40">
        <f t="shared" si="14"/>
        <v>0</v>
      </c>
      <c r="AH21" s="40"/>
      <c r="AI21" s="40">
        <f t="shared" si="15"/>
        <v>0</v>
      </c>
    </row>
    <row r="22" spans="1:35" ht="15.6">
      <c r="A22" s="454" t="s">
        <v>149</v>
      </c>
      <c r="B22" s="172" t="s">
        <v>7</v>
      </c>
      <c r="C22" s="452">
        <v>2</v>
      </c>
      <c r="D22" s="486">
        <v>595000</v>
      </c>
      <c r="E22" s="504">
        <f t="shared" si="0"/>
        <v>1190000</v>
      </c>
      <c r="F22" s="40"/>
      <c r="G22" s="40">
        <f t="shared" si="1"/>
        <v>0</v>
      </c>
      <c r="H22" s="40"/>
      <c r="I22" s="40">
        <f t="shared" si="2"/>
        <v>0</v>
      </c>
      <c r="J22" s="40"/>
      <c r="K22" s="40">
        <f t="shared" si="3"/>
        <v>0</v>
      </c>
      <c r="L22" s="40">
        <v>1</v>
      </c>
      <c r="M22" s="40">
        <f t="shared" si="4"/>
        <v>595000</v>
      </c>
      <c r="N22" s="40"/>
      <c r="O22" s="40">
        <f t="shared" si="5"/>
        <v>0</v>
      </c>
      <c r="P22" s="40"/>
      <c r="Q22" s="40">
        <f t="shared" si="6"/>
        <v>0</v>
      </c>
      <c r="R22" s="40"/>
      <c r="S22" s="40">
        <f t="shared" si="7"/>
        <v>0</v>
      </c>
      <c r="T22" s="40"/>
      <c r="U22" s="40">
        <f t="shared" si="8"/>
        <v>0</v>
      </c>
      <c r="V22" s="40"/>
      <c r="W22" s="40">
        <f t="shared" si="9"/>
        <v>0</v>
      </c>
      <c r="X22" s="40"/>
      <c r="Y22" s="40">
        <f t="shared" si="10"/>
        <v>0</v>
      </c>
      <c r="Z22" s="40">
        <v>1</v>
      </c>
      <c r="AA22" s="40">
        <f t="shared" si="11"/>
        <v>595000</v>
      </c>
      <c r="AB22" s="40"/>
      <c r="AC22" s="40">
        <f t="shared" si="12"/>
        <v>0</v>
      </c>
      <c r="AD22" s="40"/>
      <c r="AE22" s="40">
        <f t="shared" si="13"/>
        <v>0</v>
      </c>
      <c r="AF22" s="40"/>
      <c r="AG22" s="40">
        <f t="shared" si="14"/>
        <v>0</v>
      </c>
      <c r="AH22" s="40"/>
      <c r="AI22" s="40">
        <f t="shared" si="15"/>
        <v>0</v>
      </c>
    </row>
    <row r="23" spans="1:35" ht="27.6">
      <c r="A23" s="454" t="s">
        <v>64</v>
      </c>
      <c r="B23" s="172" t="s">
        <v>7</v>
      </c>
      <c r="C23" s="452">
        <v>2</v>
      </c>
      <c r="D23" s="486">
        <v>47000</v>
      </c>
      <c r="E23" s="504">
        <f t="shared" si="0"/>
        <v>94000</v>
      </c>
      <c r="F23" s="40"/>
      <c r="G23" s="40">
        <f t="shared" si="1"/>
        <v>0</v>
      </c>
      <c r="H23" s="40"/>
      <c r="I23" s="40">
        <f t="shared" si="2"/>
        <v>0</v>
      </c>
      <c r="J23" s="40">
        <v>2</v>
      </c>
      <c r="K23" s="40">
        <f t="shared" si="3"/>
        <v>94000</v>
      </c>
      <c r="L23" s="40"/>
      <c r="M23" s="40">
        <f t="shared" si="4"/>
        <v>0</v>
      </c>
      <c r="N23" s="40"/>
      <c r="O23" s="40">
        <f t="shared" si="5"/>
        <v>0</v>
      </c>
      <c r="P23" s="40"/>
      <c r="Q23" s="40">
        <f t="shared" si="6"/>
        <v>0</v>
      </c>
      <c r="R23" s="40"/>
      <c r="S23" s="40">
        <f t="shared" si="7"/>
        <v>0</v>
      </c>
      <c r="T23" s="40"/>
      <c r="U23" s="40">
        <f t="shared" si="8"/>
        <v>0</v>
      </c>
      <c r="V23" s="40"/>
      <c r="W23" s="40">
        <f t="shared" si="9"/>
        <v>0</v>
      </c>
      <c r="X23" s="40"/>
      <c r="Y23" s="40">
        <f t="shared" si="10"/>
        <v>0</v>
      </c>
      <c r="Z23" s="40"/>
      <c r="AA23" s="40">
        <f t="shared" si="11"/>
        <v>0</v>
      </c>
      <c r="AB23" s="40"/>
      <c r="AC23" s="40">
        <f t="shared" si="12"/>
        <v>0</v>
      </c>
      <c r="AD23" s="40"/>
      <c r="AE23" s="40">
        <f t="shared" si="13"/>
        <v>0</v>
      </c>
      <c r="AF23" s="40"/>
      <c r="AG23" s="40">
        <f t="shared" si="14"/>
        <v>0</v>
      </c>
      <c r="AH23" s="40"/>
      <c r="AI23" s="40">
        <f t="shared" si="15"/>
        <v>0</v>
      </c>
    </row>
    <row r="24" spans="1:35" ht="27.6">
      <c r="A24" s="23" t="s">
        <v>63</v>
      </c>
      <c r="B24" s="168" t="s">
        <v>7</v>
      </c>
      <c r="C24" s="448">
        <v>1</v>
      </c>
      <c r="D24" s="500">
        <v>989000</v>
      </c>
      <c r="E24" s="504">
        <f t="shared" si="0"/>
        <v>989000</v>
      </c>
      <c r="F24" s="40"/>
      <c r="G24" s="40">
        <f t="shared" si="1"/>
        <v>0</v>
      </c>
      <c r="H24" s="40"/>
      <c r="I24" s="40">
        <f t="shared" si="2"/>
        <v>0</v>
      </c>
      <c r="J24" s="40"/>
      <c r="K24" s="40">
        <f t="shared" si="3"/>
        <v>0</v>
      </c>
      <c r="L24" s="40"/>
      <c r="M24" s="40">
        <f t="shared" si="4"/>
        <v>0</v>
      </c>
      <c r="N24" s="40"/>
      <c r="O24" s="40">
        <f t="shared" si="5"/>
        <v>0</v>
      </c>
      <c r="P24" s="40"/>
      <c r="Q24" s="40">
        <f t="shared" si="6"/>
        <v>0</v>
      </c>
      <c r="R24" s="40"/>
      <c r="S24" s="40">
        <f t="shared" si="7"/>
        <v>0</v>
      </c>
      <c r="T24" s="40">
        <v>1</v>
      </c>
      <c r="U24" s="40">
        <f t="shared" si="8"/>
        <v>989000</v>
      </c>
      <c r="V24" s="40"/>
      <c r="W24" s="40">
        <f t="shared" si="9"/>
        <v>0</v>
      </c>
      <c r="X24" s="40"/>
      <c r="Y24" s="40">
        <f t="shared" si="10"/>
        <v>0</v>
      </c>
      <c r="Z24" s="40"/>
      <c r="AA24" s="40">
        <f t="shared" si="11"/>
        <v>0</v>
      </c>
      <c r="AB24" s="40"/>
      <c r="AC24" s="40">
        <f t="shared" si="12"/>
        <v>0</v>
      </c>
      <c r="AD24" s="40"/>
      <c r="AE24" s="40">
        <f t="shared" si="13"/>
        <v>0</v>
      </c>
      <c r="AF24" s="40"/>
      <c r="AG24" s="40">
        <f t="shared" si="14"/>
        <v>0</v>
      </c>
      <c r="AH24" s="40"/>
      <c r="AI24" s="40">
        <f t="shared" si="15"/>
        <v>0</v>
      </c>
    </row>
    <row r="25" spans="1:35" ht="27.6">
      <c r="A25" s="455" t="s">
        <v>649</v>
      </c>
      <c r="B25" s="456" t="s">
        <v>17</v>
      </c>
      <c r="C25" s="457">
        <v>3</v>
      </c>
      <c r="D25" s="486">
        <v>49148</v>
      </c>
      <c r="E25" s="504">
        <f t="shared" si="0"/>
        <v>147444</v>
      </c>
      <c r="F25" s="40"/>
      <c r="G25" s="40">
        <f t="shared" si="1"/>
        <v>0</v>
      </c>
      <c r="H25" s="40"/>
      <c r="I25" s="40">
        <f t="shared" si="2"/>
        <v>0</v>
      </c>
      <c r="J25" s="40">
        <v>1</v>
      </c>
      <c r="K25" s="40">
        <f t="shared" si="3"/>
        <v>49148</v>
      </c>
      <c r="L25" s="40"/>
      <c r="M25" s="40">
        <f t="shared" si="4"/>
        <v>0</v>
      </c>
      <c r="N25" s="40"/>
      <c r="O25" s="40">
        <f t="shared" si="5"/>
        <v>0</v>
      </c>
      <c r="P25" s="40">
        <v>1</v>
      </c>
      <c r="Q25" s="40">
        <f t="shared" si="6"/>
        <v>49148</v>
      </c>
      <c r="R25" s="40"/>
      <c r="S25" s="40">
        <f t="shared" si="7"/>
        <v>0</v>
      </c>
      <c r="T25" s="40"/>
      <c r="U25" s="40">
        <f t="shared" si="8"/>
        <v>0</v>
      </c>
      <c r="V25" s="40"/>
      <c r="W25" s="40">
        <f t="shared" si="9"/>
        <v>0</v>
      </c>
      <c r="X25" s="40">
        <v>1</v>
      </c>
      <c r="Y25" s="40">
        <f t="shared" si="10"/>
        <v>49148</v>
      </c>
      <c r="Z25" s="40"/>
      <c r="AA25" s="40">
        <f t="shared" si="11"/>
        <v>0</v>
      </c>
      <c r="AB25" s="40"/>
      <c r="AC25" s="40">
        <f t="shared" si="12"/>
        <v>0</v>
      </c>
      <c r="AD25" s="40"/>
      <c r="AE25" s="40">
        <f t="shared" si="13"/>
        <v>0</v>
      </c>
      <c r="AF25" s="40"/>
      <c r="AG25" s="40">
        <f t="shared" si="14"/>
        <v>0</v>
      </c>
      <c r="AH25" s="40"/>
      <c r="AI25" s="40">
        <f t="shared" si="15"/>
        <v>0</v>
      </c>
    </row>
    <row r="26" spans="1:35" ht="41.4">
      <c r="A26" s="26" t="s">
        <v>101</v>
      </c>
      <c r="B26" s="168" t="s">
        <v>17</v>
      </c>
      <c r="C26" s="458">
        <v>3</v>
      </c>
      <c r="D26" s="486">
        <v>206073</v>
      </c>
      <c r="E26" s="504">
        <f t="shared" si="0"/>
        <v>618219</v>
      </c>
      <c r="F26" s="40"/>
      <c r="G26" s="40">
        <f t="shared" si="1"/>
        <v>0</v>
      </c>
      <c r="H26" s="40"/>
      <c r="I26" s="40">
        <f t="shared" si="2"/>
        <v>0</v>
      </c>
      <c r="J26" s="40">
        <v>1</v>
      </c>
      <c r="K26" s="40">
        <f t="shared" si="3"/>
        <v>206073</v>
      </c>
      <c r="L26" s="40"/>
      <c r="M26" s="40">
        <f t="shared" si="4"/>
        <v>0</v>
      </c>
      <c r="N26" s="40"/>
      <c r="O26" s="40">
        <f t="shared" si="5"/>
        <v>0</v>
      </c>
      <c r="P26" s="40">
        <v>1</v>
      </c>
      <c r="Q26" s="40">
        <f t="shared" si="6"/>
        <v>206073</v>
      </c>
      <c r="R26" s="40"/>
      <c r="S26" s="40">
        <f t="shared" si="7"/>
        <v>0</v>
      </c>
      <c r="T26" s="40"/>
      <c r="U26" s="40">
        <f t="shared" si="8"/>
        <v>0</v>
      </c>
      <c r="V26" s="40"/>
      <c r="W26" s="40">
        <f t="shared" si="9"/>
        <v>0</v>
      </c>
      <c r="X26" s="40">
        <v>1</v>
      </c>
      <c r="Y26" s="40">
        <f t="shared" si="10"/>
        <v>206073</v>
      </c>
      <c r="Z26" s="40"/>
      <c r="AA26" s="40">
        <f t="shared" si="11"/>
        <v>0</v>
      </c>
      <c r="AB26" s="40"/>
      <c r="AC26" s="40">
        <f t="shared" si="12"/>
        <v>0</v>
      </c>
      <c r="AD26" s="40"/>
      <c r="AE26" s="40">
        <f t="shared" si="13"/>
        <v>0</v>
      </c>
      <c r="AF26" s="40"/>
      <c r="AG26" s="40">
        <f t="shared" si="14"/>
        <v>0</v>
      </c>
      <c r="AH26" s="40"/>
      <c r="AI26" s="40">
        <f t="shared" si="15"/>
        <v>0</v>
      </c>
    </row>
    <row r="27" spans="1:35" ht="41.4">
      <c r="A27" s="26" t="s">
        <v>887</v>
      </c>
      <c r="B27" s="168" t="s">
        <v>7</v>
      </c>
      <c r="C27" s="447">
        <v>5</v>
      </c>
      <c r="D27" s="486">
        <v>28750</v>
      </c>
      <c r="E27" s="504">
        <f t="shared" si="0"/>
        <v>143750</v>
      </c>
      <c r="F27" s="40"/>
      <c r="G27" s="40">
        <f t="shared" si="1"/>
        <v>0</v>
      </c>
      <c r="H27" s="40">
        <v>1</v>
      </c>
      <c r="I27" s="40">
        <f t="shared" si="2"/>
        <v>28750</v>
      </c>
      <c r="J27" s="40"/>
      <c r="K27" s="40">
        <f t="shared" si="3"/>
        <v>0</v>
      </c>
      <c r="L27" s="40"/>
      <c r="M27" s="40">
        <f t="shared" si="4"/>
        <v>0</v>
      </c>
      <c r="N27" s="40">
        <v>1</v>
      </c>
      <c r="O27" s="40">
        <f t="shared" si="5"/>
        <v>28750</v>
      </c>
      <c r="P27" s="40"/>
      <c r="Q27" s="40">
        <f t="shared" si="6"/>
        <v>0</v>
      </c>
      <c r="R27" s="40">
        <v>1</v>
      </c>
      <c r="S27" s="40">
        <f t="shared" si="7"/>
        <v>28750</v>
      </c>
      <c r="T27" s="40">
        <v>1</v>
      </c>
      <c r="U27" s="40">
        <f t="shared" si="8"/>
        <v>28750</v>
      </c>
      <c r="V27" s="40"/>
      <c r="W27" s="40">
        <f t="shared" si="9"/>
        <v>0</v>
      </c>
      <c r="X27" s="40">
        <v>1</v>
      </c>
      <c r="Y27" s="40">
        <f t="shared" si="10"/>
        <v>28750</v>
      </c>
      <c r="Z27" s="40"/>
      <c r="AA27" s="40">
        <f t="shared" si="11"/>
        <v>0</v>
      </c>
      <c r="AB27" s="40"/>
      <c r="AC27" s="40">
        <f t="shared" si="12"/>
        <v>0</v>
      </c>
      <c r="AD27" s="40"/>
      <c r="AE27" s="40">
        <f t="shared" si="13"/>
        <v>0</v>
      </c>
      <c r="AF27" s="40"/>
      <c r="AG27" s="40">
        <f t="shared" si="14"/>
        <v>0</v>
      </c>
      <c r="AH27" s="40"/>
      <c r="AI27" s="40">
        <f t="shared" si="15"/>
        <v>0</v>
      </c>
    </row>
    <row r="28" spans="1:35" ht="27.6">
      <c r="A28" s="23" t="s">
        <v>888</v>
      </c>
      <c r="B28" s="172" t="s">
        <v>7</v>
      </c>
      <c r="C28" s="452">
        <v>1</v>
      </c>
      <c r="D28" s="486">
        <v>23000</v>
      </c>
      <c r="E28" s="504">
        <f t="shared" si="0"/>
        <v>23000</v>
      </c>
      <c r="F28" s="40"/>
      <c r="G28" s="40">
        <f t="shared" si="1"/>
        <v>0</v>
      </c>
      <c r="H28" s="40"/>
      <c r="I28" s="40">
        <f t="shared" si="2"/>
        <v>0</v>
      </c>
      <c r="J28" s="40"/>
      <c r="K28" s="40">
        <f t="shared" si="3"/>
        <v>0</v>
      </c>
      <c r="L28" s="40"/>
      <c r="M28" s="40">
        <f t="shared" si="4"/>
        <v>0</v>
      </c>
      <c r="N28" s="40"/>
      <c r="O28" s="40">
        <f t="shared" si="5"/>
        <v>0</v>
      </c>
      <c r="P28" s="40"/>
      <c r="Q28" s="40">
        <f t="shared" si="6"/>
        <v>0</v>
      </c>
      <c r="R28" s="40"/>
      <c r="S28" s="40">
        <f t="shared" si="7"/>
        <v>0</v>
      </c>
      <c r="T28" s="40"/>
      <c r="U28" s="40">
        <f t="shared" si="8"/>
        <v>0</v>
      </c>
      <c r="V28" s="40"/>
      <c r="W28" s="40">
        <f t="shared" si="9"/>
        <v>0</v>
      </c>
      <c r="X28" s="40">
        <v>1</v>
      </c>
      <c r="Y28" s="40">
        <f t="shared" si="10"/>
        <v>23000</v>
      </c>
      <c r="Z28" s="40"/>
      <c r="AA28" s="40">
        <f t="shared" si="11"/>
        <v>0</v>
      </c>
      <c r="AB28" s="40"/>
      <c r="AC28" s="40">
        <f t="shared" si="12"/>
        <v>0</v>
      </c>
      <c r="AD28" s="40"/>
      <c r="AE28" s="40">
        <f t="shared" si="13"/>
        <v>0</v>
      </c>
      <c r="AF28" s="40"/>
      <c r="AG28" s="40">
        <f t="shared" si="14"/>
        <v>0</v>
      </c>
      <c r="AH28" s="40"/>
      <c r="AI28" s="40">
        <f t="shared" si="15"/>
        <v>0</v>
      </c>
    </row>
    <row r="29" spans="1:35" ht="55.2">
      <c r="A29" s="26" t="s">
        <v>877</v>
      </c>
      <c r="B29" s="168" t="s">
        <v>10</v>
      </c>
      <c r="C29" s="447">
        <v>3</v>
      </c>
      <c r="D29" s="486">
        <v>67500</v>
      </c>
      <c r="E29" s="504">
        <f t="shared" si="0"/>
        <v>202500</v>
      </c>
      <c r="F29" s="40"/>
      <c r="G29" s="40">
        <f t="shared" si="1"/>
        <v>0</v>
      </c>
      <c r="H29" s="40"/>
      <c r="I29" s="40">
        <f t="shared" si="2"/>
        <v>0</v>
      </c>
      <c r="J29" s="40"/>
      <c r="K29" s="40">
        <f t="shared" si="3"/>
        <v>0</v>
      </c>
      <c r="L29" s="40">
        <v>1</v>
      </c>
      <c r="M29" s="40">
        <f t="shared" si="4"/>
        <v>67500</v>
      </c>
      <c r="N29" s="40"/>
      <c r="O29" s="40">
        <f t="shared" si="5"/>
        <v>0</v>
      </c>
      <c r="P29" s="40"/>
      <c r="Q29" s="40">
        <f t="shared" si="6"/>
        <v>0</v>
      </c>
      <c r="R29" s="40"/>
      <c r="S29" s="40">
        <f t="shared" si="7"/>
        <v>0</v>
      </c>
      <c r="T29" s="40"/>
      <c r="U29" s="40">
        <f t="shared" si="8"/>
        <v>0</v>
      </c>
      <c r="V29" s="40">
        <v>2</v>
      </c>
      <c r="W29" s="40">
        <f t="shared" si="9"/>
        <v>135000</v>
      </c>
      <c r="X29" s="40"/>
      <c r="Y29" s="40">
        <f t="shared" si="10"/>
        <v>0</v>
      </c>
      <c r="Z29" s="40"/>
      <c r="AA29" s="40">
        <f t="shared" si="11"/>
        <v>0</v>
      </c>
      <c r="AB29" s="40"/>
      <c r="AC29" s="40">
        <f t="shared" si="12"/>
        <v>0</v>
      </c>
      <c r="AD29" s="40"/>
      <c r="AE29" s="40">
        <f t="shared" si="13"/>
        <v>0</v>
      </c>
      <c r="AF29" s="40"/>
      <c r="AG29" s="40">
        <f t="shared" si="14"/>
        <v>0</v>
      </c>
      <c r="AH29" s="40"/>
      <c r="AI29" s="40">
        <f t="shared" si="15"/>
        <v>0</v>
      </c>
    </row>
    <row r="30" spans="1:35" ht="55.2">
      <c r="A30" s="26" t="s">
        <v>788</v>
      </c>
      <c r="B30" s="168" t="s">
        <v>379</v>
      </c>
      <c r="C30" s="448">
        <v>1</v>
      </c>
      <c r="D30" s="486">
        <v>278000</v>
      </c>
      <c r="E30" s="504">
        <f t="shared" si="0"/>
        <v>278000</v>
      </c>
      <c r="F30" s="40"/>
      <c r="G30" s="40">
        <f t="shared" si="1"/>
        <v>0</v>
      </c>
      <c r="H30" s="40"/>
      <c r="I30" s="40">
        <f t="shared" si="2"/>
        <v>0</v>
      </c>
      <c r="J30" s="40"/>
      <c r="K30" s="40">
        <f t="shared" si="3"/>
        <v>0</v>
      </c>
      <c r="L30" s="40"/>
      <c r="M30" s="40">
        <f t="shared" si="4"/>
        <v>0</v>
      </c>
      <c r="N30" s="40"/>
      <c r="O30" s="40">
        <f t="shared" si="5"/>
        <v>0</v>
      </c>
      <c r="P30" s="40"/>
      <c r="Q30" s="40">
        <f t="shared" si="6"/>
        <v>0</v>
      </c>
      <c r="R30" s="40"/>
      <c r="S30" s="40">
        <f t="shared" si="7"/>
        <v>0</v>
      </c>
      <c r="T30" s="40"/>
      <c r="U30" s="40">
        <f t="shared" si="8"/>
        <v>0</v>
      </c>
      <c r="V30" s="40"/>
      <c r="W30" s="40">
        <f t="shared" si="9"/>
        <v>0</v>
      </c>
      <c r="X30" s="40"/>
      <c r="Y30" s="40">
        <f t="shared" si="10"/>
        <v>0</v>
      </c>
      <c r="Z30" s="40"/>
      <c r="AA30" s="40">
        <f t="shared" si="11"/>
        <v>0</v>
      </c>
      <c r="AB30" s="40">
        <v>1</v>
      </c>
      <c r="AC30" s="40">
        <f t="shared" si="12"/>
        <v>278000</v>
      </c>
      <c r="AD30" s="40"/>
      <c r="AE30" s="40">
        <f t="shared" si="13"/>
        <v>0</v>
      </c>
      <c r="AF30" s="40"/>
      <c r="AG30" s="40">
        <f t="shared" si="14"/>
        <v>0</v>
      </c>
      <c r="AH30" s="40"/>
      <c r="AI30" s="40">
        <f t="shared" si="15"/>
        <v>0</v>
      </c>
    </row>
    <row r="31" spans="1:35" ht="27.6">
      <c r="A31" s="182" t="s">
        <v>889</v>
      </c>
      <c r="B31" s="459" t="s">
        <v>10</v>
      </c>
      <c r="C31" s="447">
        <v>2</v>
      </c>
      <c r="D31" s="485">
        <v>84800</v>
      </c>
      <c r="E31" s="504">
        <f t="shared" si="0"/>
        <v>169600</v>
      </c>
      <c r="F31" s="40"/>
      <c r="G31" s="40">
        <f t="shared" si="1"/>
        <v>0</v>
      </c>
      <c r="H31" s="40"/>
      <c r="I31" s="40">
        <f t="shared" si="2"/>
        <v>0</v>
      </c>
      <c r="J31" s="40"/>
      <c r="K31" s="40">
        <f t="shared" si="3"/>
        <v>0</v>
      </c>
      <c r="L31" s="40">
        <v>1</v>
      </c>
      <c r="M31" s="40">
        <f t="shared" si="4"/>
        <v>84800</v>
      </c>
      <c r="N31" s="40"/>
      <c r="O31" s="40">
        <f t="shared" si="5"/>
        <v>0</v>
      </c>
      <c r="P31" s="40"/>
      <c r="Q31" s="40">
        <f t="shared" si="6"/>
        <v>0</v>
      </c>
      <c r="R31" s="40"/>
      <c r="S31" s="40">
        <f t="shared" si="7"/>
        <v>0</v>
      </c>
      <c r="T31" s="40"/>
      <c r="U31" s="40">
        <f t="shared" si="8"/>
        <v>0</v>
      </c>
      <c r="V31" s="40">
        <v>1</v>
      </c>
      <c r="W31" s="40">
        <f t="shared" si="9"/>
        <v>84800</v>
      </c>
      <c r="X31" s="40"/>
      <c r="Y31" s="40">
        <f t="shared" si="10"/>
        <v>0</v>
      </c>
      <c r="Z31" s="40"/>
      <c r="AA31" s="40">
        <f t="shared" si="11"/>
        <v>0</v>
      </c>
      <c r="AB31" s="40"/>
      <c r="AC31" s="40">
        <f t="shared" si="12"/>
        <v>0</v>
      </c>
      <c r="AD31" s="40"/>
      <c r="AE31" s="40">
        <f t="shared" si="13"/>
        <v>0</v>
      </c>
      <c r="AF31" s="40"/>
      <c r="AG31" s="40">
        <f t="shared" si="14"/>
        <v>0</v>
      </c>
      <c r="AH31" s="40"/>
      <c r="AI31" s="40">
        <f t="shared" si="15"/>
        <v>0</v>
      </c>
    </row>
    <row r="32" spans="1:35" ht="15.6">
      <c r="A32" s="26" t="s">
        <v>841</v>
      </c>
      <c r="B32" s="417" t="s">
        <v>845</v>
      </c>
      <c r="C32" s="447">
        <v>1</v>
      </c>
      <c r="D32" s="486">
        <v>11519</v>
      </c>
      <c r="E32" s="504">
        <f t="shared" si="0"/>
        <v>11519</v>
      </c>
      <c r="F32" s="40"/>
      <c r="G32" s="40">
        <f t="shared" si="1"/>
        <v>0</v>
      </c>
      <c r="H32" s="40"/>
      <c r="I32" s="40">
        <f t="shared" si="2"/>
        <v>0</v>
      </c>
      <c r="J32" s="40">
        <v>1</v>
      </c>
      <c r="K32" s="40">
        <f t="shared" si="3"/>
        <v>11519</v>
      </c>
      <c r="L32" s="40"/>
      <c r="M32" s="40">
        <f t="shared" si="4"/>
        <v>0</v>
      </c>
      <c r="N32" s="40"/>
      <c r="O32" s="40">
        <f t="shared" si="5"/>
        <v>0</v>
      </c>
      <c r="P32" s="40"/>
      <c r="Q32" s="40">
        <f t="shared" si="6"/>
        <v>0</v>
      </c>
      <c r="R32" s="40"/>
      <c r="S32" s="40">
        <f t="shared" si="7"/>
        <v>0</v>
      </c>
      <c r="T32" s="40"/>
      <c r="U32" s="40">
        <f t="shared" si="8"/>
        <v>0</v>
      </c>
      <c r="V32" s="40"/>
      <c r="W32" s="40">
        <f t="shared" si="9"/>
        <v>0</v>
      </c>
      <c r="X32" s="40"/>
      <c r="Y32" s="40">
        <f t="shared" si="10"/>
        <v>0</v>
      </c>
      <c r="Z32" s="40"/>
      <c r="AA32" s="40">
        <f t="shared" si="11"/>
        <v>0</v>
      </c>
      <c r="AB32" s="40"/>
      <c r="AC32" s="40">
        <f t="shared" si="12"/>
        <v>0</v>
      </c>
      <c r="AD32" s="40"/>
      <c r="AE32" s="40">
        <f t="shared" si="13"/>
        <v>0</v>
      </c>
      <c r="AF32" s="40"/>
      <c r="AG32" s="40">
        <f t="shared" si="14"/>
        <v>0</v>
      </c>
      <c r="AH32" s="40"/>
      <c r="AI32" s="40">
        <f t="shared" si="15"/>
        <v>0</v>
      </c>
    </row>
    <row r="33" spans="1:35" ht="15.6">
      <c r="A33" s="26" t="s">
        <v>842</v>
      </c>
      <c r="B33" s="417" t="s">
        <v>845</v>
      </c>
      <c r="C33" s="447">
        <v>1</v>
      </c>
      <c r="D33" s="486">
        <v>123910</v>
      </c>
      <c r="E33" s="504">
        <f t="shared" si="0"/>
        <v>123910</v>
      </c>
      <c r="F33" s="40"/>
      <c r="G33" s="40">
        <f t="shared" si="1"/>
        <v>0</v>
      </c>
      <c r="H33" s="40"/>
      <c r="I33" s="40">
        <f t="shared" si="2"/>
        <v>0</v>
      </c>
      <c r="J33" s="40">
        <v>1</v>
      </c>
      <c r="K33" s="40">
        <f t="shared" si="3"/>
        <v>123910</v>
      </c>
      <c r="L33" s="40"/>
      <c r="M33" s="40">
        <f t="shared" si="4"/>
        <v>0</v>
      </c>
      <c r="N33" s="40"/>
      <c r="O33" s="40">
        <f t="shared" si="5"/>
        <v>0</v>
      </c>
      <c r="P33" s="40"/>
      <c r="Q33" s="40">
        <f t="shared" si="6"/>
        <v>0</v>
      </c>
      <c r="R33" s="40"/>
      <c r="S33" s="40">
        <f t="shared" si="7"/>
        <v>0</v>
      </c>
      <c r="T33" s="40"/>
      <c r="U33" s="40">
        <f t="shared" si="8"/>
        <v>0</v>
      </c>
      <c r="V33" s="40"/>
      <c r="W33" s="40">
        <f t="shared" si="9"/>
        <v>0</v>
      </c>
      <c r="X33" s="40"/>
      <c r="Y33" s="40">
        <f t="shared" si="10"/>
        <v>0</v>
      </c>
      <c r="Z33" s="40"/>
      <c r="AA33" s="40">
        <f t="shared" si="11"/>
        <v>0</v>
      </c>
      <c r="AB33" s="40"/>
      <c r="AC33" s="40">
        <f t="shared" si="12"/>
        <v>0</v>
      </c>
      <c r="AD33" s="40"/>
      <c r="AE33" s="40">
        <f t="shared" si="13"/>
        <v>0</v>
      </c>
      <c r="AF33" s="40"/>
      <c r="AG33" s="40">
        <f t="shared" si="14"/>
        <v>0</v>
      </c>
      <c r="AH33" s="40"/>
      <c r="AI33" s="40">
        <f t="shared" si="15"/>
        <v>0</v>
      </c>
    </row>
    <row r="34" spans="1:35" ht="15.6">
      <c r="A34" s="26" t="s">
        <v>843</v>
      </c>
      <c r="B34" s="417" t="s">
        <v>845</v>
      </c>
      <c r="C34" s="447">
        <v>1</v>
      </c>
      <c r="D34" s="486">
        <v>389000</v>
      </c>
      <c r="E34" s="504">
        <f t="shared" si="0"/>
        <v>389000</v>
      </c>
      <c r="F34" s="40"/>
      <c r="G34" s="40">
        <f t="shared" si="1"/>
        <v>0</v>
      </c>
      <c r="H34" s="40"/>
      <c r="I34" s="40">
        <f t="shared" si="2"/>
        <v>0</v>
      </c>
      <c r="J34" s="40">
        <v>1</v>
      </c>
      <c r="K34" s="40">
        <f t="shared" si="3"/>
        <v>389000</v>
      </c>
      <c r="L34" s="40"/>
      <c r="M34" s="40">
        <f t="shared" si="4"/>
        <v>0</v>
      </c>
      <c r="N34" s="40"/>
      <c r="O34" s="40">
        <f t="shared" si="5"/>
        <v>0</v>
      </c>
      <c r="P34" s="40"/>
      <c r="Q34" s="40">
        <f t="shared" si="6"/>
        <v>0</v>
      </c>
      <c r="R34" s="40"/>
      <c r="S34" s="40">
        <f t="shared" si="7"/>
        <v>0</v>
      </c>
      <c r="T34" s="40"/>
      <c r="U34" s="40">
        <f t="shared" si="8"/>
        <v>0</v>
      </c>
      <c r="V34" s="40"/>
      <c r="W34" s="40">
        <f t="shared" si="9"/>
        <v>0</v>
      </c>
      <c r="X34" s="40"/>
      <c r="Y34" s="40">
        <f t="shared" si="10"/>
        <v>0</v>
      </c>
      <c r="Z34" s="40"/>
      <c r="AA34" s="40">
        <f t="shared" si="11"/>
        <v>0</v>
      </c>
      <c r="AB34" s="40"/>
      <c r="AC34" s="40">
        <f t="shared" si="12"/>
        <v>0</v>
      </c>
      <c r="AD34" s="40"/>
      <c r="AE34" s="40">
        <f t="shared" si="13"/>
        <v>0</v>
      </c>
      <c r="AF34" s="40"/>
      <c r="AG34" s="40">
        <f t="shared" si="14"/>
        <v>0</v>
      </c>
      <c r="AH34" s="40"/>
      <c r="AI34" s="40">
        <f t="shared" si="15"/>
        <v>0</v>
      </c>
    </row>
    <row r="35" spans="1:35" ht="15.6">
      <c r="A35" s="26" t="s">
        <v>844</v>
      </c>
      <c r="B35" s="417" t="s">
        <v>845</v>
      </c>
      <c r="C35" s="447">
        <v>1</v>
      </c>
      <c r="D35" s="486">
        <v>319500</v>
      </c>
      <c r="E35" s="504">
        <f t="shared" si="0"/>
        <v>319500</v>
      </c>
      <c r="F35" s="40"/>
      <c r="G35" s="40">
        <f t="shared" si="1"/>
        <v>0</v>
      </c>
      <c r="H35" s="40"/>
      <c r="I35" s="40">
        <f t="shared" si="2"/>
        <v>0</v>
      </c>
      <c r="J35" s="40">
        <v>1</v>
      </c>
      <c r="K35" s="40">
        <f t="shared" si="3"/>
        <v>319500</v>
      </c>
      <c r="L35" s="40"/>
      <c r="M35" s="40">
        <f t="shared" si="4"/>
        <v>0</v>
      </c>
      <c r="N35" s="40"/>
      <c r="O35" s="40">
        <f t="shared" si="5"/>
        <v>0</v>
      </c>
      <c r="P35" s="40"/>
      <c r="Q35" s="40">
        <f t="shared" si="6"/>
        <v>0</v>
      </c>
      <c r="R35" s="40"/>
      <c r="S35" s="40">
        <f t="shared" si="7"/>
        <v>0</v>
      </c>
      <c r="T35" s="40"/>
      <c r="U35" s="40">
        <f t="shared" si="8"/>
        <v>0</v>
      </c>
      <c r="V35" s="40"/>
      <c r="W35" s="40">
        <f t="shared" si="9"/>
        <v>0</v>
      </c>
      <c r="X35" s="40"/>
      <c r="Y35" s="40">
        <f t="shared" si="10"/>
        <v>0</v>
      </c>
      <c r="Z35" s="40"/>
      <c r="AA35" s="40">
        <f t="shared" si="11"/>
        <v>0</v>
      </c>
      <c r="AB35" s="40"/>
      <c r="AC35" s="40">
        <f t="shared" si="12"/>
        <v>0</v>
      </c>
      <c r="AD35" s="40"/>
      <c r="AE35" s="40">
        <f t="shared" si="13"/>
        <v>0</v>
      </c>
      <c r="AF35" s="40"/>
      <c r="AG35" s="40">
        <f t="shared" si="14"/>
        <v>0</v>
      </c>
      <c r="AH35" s="40"/>
      <c r="AI35" s="40">
        <f t="shared" si="15"/>
        <v>0</v>
      </c>
    </row>
    <row r="36" spans="1:35" ht="27.6">
      <c r="A36" s="26" t="s">
        <v>784</v>
      </c>
      <c r="B36" s="168" t="s">
        <v>45</v>
      </c>
      <c r="C36" s="448">
        <v>1.5</v>
      </c>
      <c r="D36" s="486">
        <v>19600</v>
      </c>
      <c r="E36" s="504">
        <f t="shared" si="0"/>
        <v>29400</v>
      </c>
      <c r="F36" s="40"/>
      <c r="G36" s="40">
        <f t="shared" si="1"/>
        <v>0</v>
      </c>
      <c r="H36" s="40"/>
      <c r="I36" s="40">
        <f t="shared" si="2"/>
        <v>0</v>
      </c>
      <c r="J36" s="40"/>
      <c r="K36" s="40">
        <f t="shared" si="3"/>
        <v>0</v>
      </c>
      <c r="L36" s="40"/>
      <c r="M36" s="40">
        <f t="shared" si="4"/>
        <v>0</v>
      </c>
      <c r="N36" s="40"/>
      <c r="O36" s="40">
        <f t="shared" si="5"/>
        <v>0</v>
      </c>
      <c r="P36" s="40">
        <v>1.5</v>
      </c>
      <c r="Q36" s="40">
        <f t="shared" si="6"/>
        <v>29400</v>
      </c>
      <c r="R36" s="40"/>
      <c r="S36" s="40">
        <f t="shared" si="7"/>
        <v>0</v>
      </c>
      <c r="T36" s="40"/>
      <c r="U36" s="40">
        <f t="shared" si="8"/>
        <v>0</v>
      </c>
      <c r="V36" s="40"/>
      <c r="W36" s="40">
        <f t="shared" si="9"/>
        <v>0</v>
      </c>
      <c r="X36" s="40"/>
      <c r="Y36" s="40">
        <f t="shared" si="10"/>
        <v>0</v>
      </c>
      <c r="Z36" s="40"/>
      <c r="AA36" s="40">
        <f t="shared" si="11"/>
        <v>0</v>
      </c>
      <c r="AB36" s="40"/>
      <c r="AC36" s="40">
        <f t="shared" si="12"/>
        <v>0</v>
      </c>
      <c r="AD36" s="40"/>
      <c r="AE36" s="40">
        <f t="shared" si="13"/>
        <v>0</v>
      </c>
      <c r="AF36" s="40"/>
      <c r="AG36" s="40">
        <f t="shared" si="14"/>
        <v>0</v>
      </c>
      <c r="AH36" s="40"/>
      <c r="AI36" s="40">
        <f t="shared" si="15"/>
        <v>0</v>
      </c>
    </row>
    <row r="37" spans="1:35" ht="27.6">
      <c r="A37" s="26" t="s">
        <v>885</v>
      </c>
      <c r="B37" s="460" t="s">
        <v>7</v>
      </c>
      <c r="C37" s="448">
        <v>6</v>
      </c>
      <c r="D37" s="486">
        <v>1680</v>
      </c>
      <c r="E37" s="504">
        <f t="shared" si="0"/>
        <v>10080</v>
      </c>
      <c r="F37" s="40"/>
      <c r="G37" s="40">
        <f t="shared" si="1"/>
        <v>0</v>
      </c>
      <c r="H37" s="40"/>
      <c r="I37" s="40">
        <f t="shared" si="2"/>
        <v>0</v>
      </c>
      <c r="J37" s="40">
        <v>3</v>
      </c>
      <c r="K37" s="40">
        <f t="shared" si="3"/>
        <v>5040</v>
      </c>
      <c r="L37" s="40"/>
      <c r="M37" s="40">
        <f t="shared" si="4"/>
        <v>0</v>
      </c>
      <c r="N37" s="40"/>
      <c r="O37" s="40">
        <f t="shared" si="5"/>
        <v>0</v>
      </c>
      <c r="P37" s="40"/>
      <c r="Q37" s="40">
        <f t="shared" si="6"/>
        <v>0</v>
      </c>
      <c r="R37" s="40"/>
      <c r="S37" s="40">
        <f t="shared" si="7"/>
        <v>0</v>
      </c>
      <c r="T37" s="40"/>
      <c r="U37" s="40">
        <f t="shared" si="8"/>
        <v>0</v>
      </c>
      <c r="V37" s="40">
        <v>3</v>
      </c>
      <c r="W37" s="40">
        <f t="shared" si="9"/>
        <v>5040</v>
      </c>
      <c r="X37" s="40"/>
      <c r="Y37" s="40">
        <f t="shared" si="10"/>
        <v>0</v>
      </c>
      <c r="Z37" s="40"/>
      <c r="AA37" s="40">
        <f t="shared" si="11"/>
        <v>0</v>
      </c>
      <c r="AB37" s="40"/>
      <c r="AC37" s="40">
        <f t="shared" si="12"/>
        <v>0</v>
      </c>
      <c r="AD37" s="40"/>
      <c r="AE37" s="40">
        <f t="shared" si="13"/>
        <v>0</v>
      </c>
      <c r="AF37" s="40"/>
      <c r="AG37" s="40">
        <f t="shared" si="14"/>
        <v>0</v>
      </c>
      <c r="AH37" s="40"/>
      <c r="AI37" s="40">
        <f t="shared" si="15"/>
        <v>0</v>
      </c>
    </row>
    <row r="38" spans="1:35" ht="27.6">
      <c r="A38" s="23" t="s">
        <v>789</v>
      </c>
      <c r="B38" s="172" t="s">
        <v>8</v>
      </c>
      <c r="C38" s="452">
        <v>3</v>
      </c>
      <c r="D38" s="486">
        <v>3000</v>
      </c>
      <c r="E38" s="504">
        <f t="shared" si="0"/>
        <v>9000</v>
      </c>
      <c r="F38" s="40"/>
      <c r="G38" s="40">
        <f t="shared" si="1"/>
        <v>0</v>
      </c>
      <c r="H38" s="40"/>
      <c r="I38" s="40">
        <f t="shared" si="2"/>
        <v>0</v>
      </c>
      <c r="J38" s="40"/>
      <c r="K38" s="40">
        <f t="shared" si="3"/>
        <v>0</v>
      </c>
      <c r="L38" s="40"/>
      <c r="M38" s="40">
        <f t="shared" si="4"/>
        <v>0</v>
      </c>
      <c r="N38" s="40">
        <v>1</v>
      </c>
      <c r="O38" s="40">
        <f t="shared" si="5"/>
        <v>3000</v>
      </c>
      <c r="P38" s="40"/>
      <c r="Q38" s="40">
        <f t="shared" si="6"/>
        <v>0</v>
      </c>
      <c r="R38" s="40"/>
      <c r="S38" s="40">
        <f t="shared" si="7"/>
        <v>0</v>
      </c>
      <c r="T38" s="40">
        <v>1</v>
      </c>
      <c r="U38" s="40">
        <f t="shared" si="8"/>
        <v>3000</v>
      </c>
      <c r="V38" s="40"/>
      <c r="W38" s="40">
        <f t="shared" si="9"/>
        <v>0</v>
      </c>
      <c r="X38" s="40"/>
      <c r="Y38" s="40">
        <f t="shared" si="10"/>
        <v>0</v>
      </c>
      <c r="Z38" s="40">
        <v>1</v>
      </c>
      <c r="AA38" s="40">
        <f t="shared" si="11"/>
        <v>3000</v>
      </c>
      <c r="AB38" s="40"/>
      <c r="AC38" s="40">
        <f t="shared" si="12"/>
        <v>0</v>
      </c>
      <c r="AD38" s="40"/>
      <c r="AE38" s="40">
        <f t="shared" si="13"/>
        <v>0</v>
      </c>
      <c r="AF38" s="40"/>
      <c r="AG38" s="40">
        <f t="shared" si="14"/>
        <v>0</v>
      </c>
      <c r="AH38" s="40"/>
      <c r="AI38" s="40">
        <f t="shared" si="15"/>
        <v>0</v>
      </c>
    </row>
    <row r="39" spans="1:35" ht="15.6">
      <c r="A39" s="23" t="s">
        <v>790</v>
      </c>
      <c r="B39" s="172" t="s">
        <v>33</v>
      </c>
      <c r="C39" s="452">
        <v>7</v>
      </c>
      <c r="D39" s="486">
        <v>186</v>
      </c>
      <c r="E39" s="504">
        <f t="shared" si="0"/>
        <v>1302</v>
      </c>
      <c r="F39" s="40"/>
      <c r="G39" s="40">
        <f t="shared" si="1"/>
        <v>0</v>
      </c>
      <c r="H39" s="40">
        <v>7</v>
      </c>
      <c r="I39" s="40">
        <f t="shared" si="2"/>
        <v>1302</v>
      </c>
      <c r="J39" s="40"/>
      <c r="K39" s="40">
        <f t="shared" si="3"/>
        <v>0</v>
      </c>
      <c r="L39" s="40"/>
      <c r="M39" s="40">
        <f t="shared" si="4"/>
        <v>0</v>
      </c>
      <c r="N39" s="40"/>
      <c r="O39" s="40">
        <f t="shared" si="5"/>
        <v>0</v>
      </c>
      <c r="P39" s="40"/>
      <c r="Q39" s="40">
        <f t="shared" si="6"/>
        <v>0</v>
      </c>
      <c r="R39" s="40"/>
      <c r="S39" s="40">
        <f t="shared" si="7"/>
        <v>0</v>
      </c>
      <c r="T39" s="40"/>
      <c r="U39" s="40">
        <f t="shared" si="8"/>
        <v>0</v>
      </c>
      <c r="V39" s="40"/>
      <c r="W39" s="40">
        <f t="shared" si="9"/>
        <v>0</v>
      </c>
      <c r="X39" s="40"/>
      <c r="Y39" s="40">
        <f t="shared" si="10"/>
        <v>0</v>
      </c>
      <c r="Z39" s="40"/>
      <c r="AA39" s="40">
        <f t="shared" si="11"/>
        <v>0</v>
      </c>
      <c r="AB39" s="40"/>
      <c r="AC39" s="40">
        <f t="shared" si="12"/>
        <v>0</v>
      </c>
      <c r="AD39" s="40"/>
      <c r="AE39" s="40">
        <f t="shared" si="13"/>
        <v>0</v>
      </c>
      <c r="AF39" s="40"/>
      <c r="AG39" s="40">
        <f t="shared" si="14"/>
        <v>0</v>
      </c>
      <c r="AH39" s="40"/>
      <c r="AI39" s="40">
        <f t="shared" si="15"/>
        <v>0</v>
      </c>
    </row>
    <row r="40" spans="1:35" ht="27.6">
      <c r="A40" s="461" t="s">
        <v>791</v>
      </c>
      <c r="B40" s="417" t="s">
        <v>33</v>
      </c>
      <c r="C40" s="447">
        <v>80</v>
      </c>
      <c r="D40" s="486">
        <v>1100</v>
      </c>
      <c r="E40" s="504">
        <f t="shared" si="0"/>
        <v>88000</v>
      </c>
      <c r="F40" s="40"/>
      <c r="G40" s="40">
        <f t="shared" si="1"/>
        <v>0</v>
      </c>
      <c r="H40" s="40"/>
      <c r="I40" s="40">
        <f t="shared" si="2"/>
        <v>0</v>
      </c>
      <c r="J40" s="40"/>
      <c r="K40" s="40">
        <f t="shared" si="3"/>
        <v>0</v>
      </c>
      <c r="L40" s="40">
        <v>20</v>
      </c>
      <c r="M40" s="40">
        <f t="shared" si="4"/>
        <v>22000</v>
      </c>
      <c r="N40" s="40"/>
      <c r="O40" s="40">
        <f t="shared" si="5"/>
        <v>0</v>
      </c>
      <c r="P40" s="40"/>
      <c r="Q40" s="40">
        <f t="shared" si="6"/>
        <v>0</v>
      </c>
      <c r="R40" s="40">
        <v>20</v>
      </c>
      <c r="S40" s="40">
        <f t="shared" si="7"/>
        <v>22000</v>
      </c>
      <c r="T40" s="40"/>
      <c r="U40" s="40">
        <f t="shared" si="8"/>
        <v>0</v>
      </c>
      <c r="V40" s="40">
        <v>20</v>
      </c>
      <c r="W40" s="40">
        <f t="shared" si="9"/>
        <v>22000</v>
      </c>
      <c r="X40" s="40"/>
      <c r="Y40" s="40">
        <f t="shared" si="10"/>
        <v>0</v>
      </c>
      <c r="Z40" s="40"/>
      <c r="AA40" s="40">
        <f t="shared" si="11"/>
        <v>0</v>
      </c>
      <c r="AB40" s="40">
        <v>20</v>
      </c>
      <c r="AC40" s="40">
        <f t="shared" si="12"/>
        <v>22000</v>
      </c>
      <c r="AD40" s="40"/>
      <c r="AE40" s="40">
        <f t="shared" si="13"/>
        <v>0</v>
      </c>
      <c r="AF40" s="40"/>
      <c r="AG40" s="40">
        <f t="shared" si="14"/>
        <v>0</v>
      </c>
      <c r="AH40" s="40"/>
      <c r="AI40" s="40">
        <f t="shared" si="15"/>
        <v>0</v>
      </c>
    </row>
    <row r="41" spans="1:35" ht="15.6">
      <c r="A41" s="26" t="s">
        <v>23</v>
      </c>
      <c r="B41" s="417" t="s">
        <v>7</v>
      </c>
      <c r="C41" s="447">
        <v>2</v>
      </c>
      <c r="D41" s="486">
        <v>57760</v>
      </c>
      <c r="E41" s="504">
        <f t="shared" si="0"/>
        <v>115520</v>
      </c>
      <c r="F41" s="40"/>
      <c r="G41" s="40">
        <f t="shared" si="1"/>
        <v>0</v>
      </c>
      <c r="H41" s="40"/>
      <c r="I41" s="40">
        <f t="shared" si="2"/>
        <v>0</v>
      </c>
      <c r="J41" s="40"/>
      <c r="K41" s="40">
        <f t="shared" si="3"/>
        <v>0</v>
      </c>
      <c r="L41" s="40">
        <v>1</v>
      </c>
      <c r="M41" s="40">
        <f t="shared" si="4"/>
        <v>57760</v>
      </c>
      <c r="N41" s="40"/>
      <c r="O41" s="40">
        <f t="shared" si="5"/>
        <v>0</v>
      </c>
      <c r="P41" s="40"/>
      <c r="Q41" s="40">
        <f t="shared" si="6"/>
        <v>0</v>
      </c>
      <c r="R41" s="40"/>
      <c r="S41" s="40">
        <f t="shared" si="7"/>
        <v>0</v>
      </c>
      <c r="T41" s="40"/>
      <c r="U41" s="40">
        <f t="shared" si="8"/>
        <v>0</v>
      </c>
      <c r="V41" s="40">
        <v>1</v>
      </c>
      <c r="W41" s="40">
        <f t="shared" si="9"/>
        <v>57760</v>
      </c>
      <c r="X41" s="40"/>
      <c r="Y41" s="40">
        <f t="shared" si="10"/>
        <v>0</v>
      </c>
      <c r="Z41" s="40"/>
      <c r="AA41" s="40">
        <f t="shared" si="11"/>
        <v>0</v>
      </c>
      <c r="AB41" s="40"/>
      <c r="AC41" s="40">
        <f t="shared" si="12"/>
        <v>0</v>
      </c>
      <c r="AD41" s="40"/>
      <c r="AE41" s="40">
        <f t="shared" si="13"/>
        <v>0</v>
      </c>
      <c r="AF41" s="40"/>
      <c r="AG41" s="40">
        <f t="shared" si="14"/>
        <v>0</v>
      </c>
      <c r="AH41" s="40"/>
      <c r="AI41" s="40">
        <f t="shared" si="15"/>
        <v>0</v>
      </c>
    </row>
    <row r="42" spans="1:35" ht="15.6">
      <c r="A42" s="26" t="s">
        <v>24</v>
      </c>
      <c r="B42" s="417" t="s">
        <v>7</v>
      </c>
      <c r="C42" s="447">
        <v>4</v>
      </c>
      <c r="D42" s="486">
        <v>82080</v>
      </c>
      <c r="E42" s="504">
        <f t="shared" si="0"/>
        <v>328320</v>
      </c>
      <c r="F42" s="40"/>
      <c r="G42" s="40">
        <f t="shared" si="1"/>
        <v>0</v>
      </c>
      <c r="H42" s="40"/>
      <c r="I42" s="40">
        <f t="shared" si="2"/>
        <v>0</v>
      </c>
      <c r="J42" s="40"/>
      <c r="K42" s="40">
        <f t="shared" si="3"/>
        <v>0</v>
      </c>
      <c r="L42" s="40">
        <v>1</v>
      </c>
      <c r="M42" s="40">
        <f t="shared" si="4"/>
        <v>82080</v>
      </c>
      <c r="N42" s="40"/>
      <c r="O42" s="40">
        <f t="shared" si="5"/>
        <v>0</v>
      </c>
      <c r="P42" s="40"/>
      <c r="Q42" s="40">
        <f t="shared" si="6"/>
        <v>0</v>
      </c>
      <c r="R42" s="40">
        <v>1</v>
      </c>
      <c r="S42" s="40">
        <f t="shared" si="7"/>
        <v>82080</v>
      </c>
      <c r="T42" s="40"/>
      <c r="U42" s="40">
        <f t="shared" si="8"/>
        <v>0</v>
      </c>
      <c r="V42" s="40">
        <v>1</v>
      </c>
      <c r="W42" s="40">
        <f t="shared" si="9"/>
        <v>82080</v>
      </c>
      <c r="X42" s="40"/>
      <c r="Y42" s="40">
        <f t="shared" si="10"/>
        <v>0</v>
      </c>
      <c r="Z42" s="40"/>
      <c r="AA42" s="40">
        <f t="shared" si="11"/>
        <v>0</v>
      </c>
      <c r="AB42" s="40">
        <v>1</v>
      </c>
      <c r="AC42" s="40">
        <f t="shared" si="12"/>
        <v>82080</v>
      </c>
      <c r="AD42" s="40"/>
      <c r="AE42" s="40">
        <f t="shared" si="13"/>
        <v>0</v>
      </c>
      <c r="AF42" s="40"/>
      <c r="AG42" s="40">
        <f t="shared" si="14"/>
        <v>0</v>
      </c>
      <c r="AH42" s="40"/>
      <c r="AI42" s="40">
        <f t="shared" si="15"/>
        <v>0</v>
      </c>
    </row>
    <row r="43" spans="1:35" ht="27.6">
      <c r="A43" s="26" t="s">
        <v>870</v>
      </c>
      <c r="B43" s="417" t="s">
        <v>7</v>
      </c>
      <c r="C43" s="447">
        <v>5</v>
      </c>
      <c r="D43" s="486">
        <v>5547240</v>
      </c>
      <c r="E43" s="504">
        <f t="shared" si="0"/>
        <v>27736200</v>
      </c>
      <c r="F43" s="40"/>
      <c r="G43" s="40">
        <f t="shared" si="1"/>
        <v>0</v>
      </c>
      <c r="H43" s="40"/>
      <c r="I43" s="40">
        <f t="shared" si="2"/>
        <v>0</v>
      </c>
      <c r="J43" s="40"/>
      <c r="K43" s="40">
        <f t="shared" si="3"/>
        <v>0</v>
      </c>
      <c r="L43" s="40">
        <v>1</v>
      </c>
      <c r="M43" s="40">
        <f t="shared" si="4"/>
        <v>5547240</v>
      </c>
      <c r="N43" s="40"/>
      <c r="O43" s="40">
        <f t="shared" si="5"/>
        <v>0</v>
      </c>
      <c r="P43" s="40"/>
      <c r="Q43" s="40">
        <f t="shared" si="6"/>
        <v>0</v>
      </c>
      <c r="R43" s="40">
        <v>1</v>
      </c>
      <c r="S43" s="40">
        <f t="shared" si="7"/>
        <v>5547240</v>
      </c>
      <c r="T43" s="40"/>
      <c r="U43" s="40">
        <f t="shared" si="8"/>
        <v>0</v>
      </c>
      <c r="V43" s="40">
        <v>1</v>
      </c>
      <c r="W43" s="40">
        <f t="shared" si="9"/>
        <v>5547240</v>
      </c>
      <c r="X43" s="40">
        <v>1</v>
      </c>
      <c r="Y43" s="40">
        <f t="shared" si="10"/>
        <v>5547240</v>
      </c>
      <c r="Z43" s="40"/>
      <c r="AA43" s="40">
        <f t="shared" si="11"/>
        <v>0</v>
      </c>
      <c r="AB43" s="40">
        <v>1</v>
      </c>
      <c r="AC43" s="40">
        <f t="shared" si="12"/>
        <v>5547240</v>
      </c>
      <c r="AD43" s="40"/>
      <c r="AE43" s="40">
        <f t="shared" si="13"/>
        <v>0</v>
      </c>
      <c r="AF43" s="40"/>
      <c r="AG43" s="40">
        <f t="shared" si="14"/>
        <v>0</v>
      </c>
      <c r="AH43" s="40"/>
      <c r="AI43" s="40">
        <f t="shared" si="15"/>
        <v>0</v>
      </c>
    </row>
    <row r="44" spans="1:35" ht="15.6">
      <c r="A44" s="26" t="s">
        <v>793</v>
      </c>
      <c r="B44" s="459" t="s">
        <v>58</v>
      </c>
      <c r="C44" s="462">
        <v>20000</v>
      </c>
      <c r="D44" s="486">
        <v>7</v>
      </c>
      <c r="E44" s="504">
        <f t="shared" si="0"/>
        <v>140000</v>
      </c>
      <c r="F44" s="40"/>
      <c r="G44" s="40">
        <f t="shared" si="1"/>
        <v>0</v>
      </c>
      <c r="H44" s="40">
        <v>5000</v>
      </c>
      <c r="I44" s="40">
        <f t="shared" si="2"/>
        <v>35000</v>
      </c>
      <c r="J44" s="40"/>
      <c r="K44" s="40">
        <f t="shared" si="3"/>
        <v>0</v>
      </c>
      <c r="L44" s="40"/>
      <c r="M44" s="40">
        <f t="shared" si="4"/>
        <v>0</v>
      </c>
      <c r="N44" s="40">
        <v>5000</v>
      </c>
      <c r="O44" s="40">
        <f t="shared" si="5"/>
        <v>35000</v>
      </c>
      <c r="P44" s="40"/>
      <c r="Q44" s="40">
        <f t="shared" si="6"/>
        <v>0</v>
      </c>
      <c r="R44" s="40"/>
      <c r="S44" s="40">
        <f t="shared" si="7"/>
        <v>0</v>
      </c>
      <c r="T44" s="40">
        <v>5000</v>
      </c>
      <c r="U44" s="40">
        <f t="shared" si="8"/>
        <v>35000</v>
      </c>
      <c r="V44" s="40"/>
      <c r="W44" s="40">
        <f t="shared" si="9"/>
        <v>0</v>
      </c>
      <c r="X44" s="40"/>
      <c r="Y44" s="40">
        <f t="shared" si="10"/>
        <v>0</v>
      </c>
      <c r="Z44" s="40">
        <v>5000</v>
      </c>
      <c r="AA44" s="40">
        <f t="shared" si="11"/>
        <v>35000</v>
      </c>
      <c r="AB44" s="40"/>
      <c r="AC44" s="40">
        <f t="shared" si="12"/>
        <v>0</v>
      </c>
      <c r="AD44" s="40"/>
      <c r="AE44" s="40">
        <f t="shared" si="13"/>
        <v>0</v>
      </c>
      <c r="AF44" s="40"/>
      <c r="AG44" s="40">
        <f t="shared" si="14"/>
        <v>0</v>
      </c>
      <c r="AH44" s="40"/>
      <c r="AI44" s="40">
        <f t="shared" si="15"/>
        <v>0</v>
      </c>
    </row>
    <row r="45" spans="1:35" ht="15.6">
      <c r="A45" s="182" t="s">
        <v>300</v>
      </c>
      <c r="B45" s="417" t="s">
        <v>7</v>
      </c>
      <c r="C45" s="447">
        <v>18</v>
      </c>
      <c r="D45" s="485">
        <v>16500</v>
      </c>
      <c r="E45" s="504">
        <f t="shared" si="0"/>
        <v>297000</v>
      </c>
      <c r="F45" s="40"/>
      <c r="G45" s="40">
        <f t="shared" si="1"/>
        <v>0</v>
      </c>
      <c r="H45" s="40"/>
      <c r="I45" s="40">
        <f t="shared" si="2"/>
        <v>0</v>
      </c>
      <c r="J45" s="40"/>
      <c r="K45" s="40">
        <f t="shared" si="3"/>
        <v>0</v>
      </c>
      <c r="L45" s="40"/>
      <c r="M45" s="40">
        <f t="shared" si="4"/>
        <v>0</v>
      </c>
      <c r="N45" s="40"/>
      <c r="O45" s="40">
        <f t="shared" si="5"/>
        <v>0</v>
      </c>
      <c r="P45" s="40"/>
      <c r="Q45" s="40">
        <f t="shared" si="6"/>
        <v>0</v>
      </c>
      <c r="R45" s="40">
        <v>5</v>
      </c>
      <c r="S45" s="40">
        <f t="shared" si="7"/>
        <v>82500</v>
      </c>
      <c r="T45" s="40"/>
      <c r="U45" s="40">
        <f t="shared" si="8"/>
        <v>0</v>
      </c>
      <c r="V45" s="40">
        <v>4</v>
      </c>
      <c r="W45" s="40">
        <f t="shared" si="9"/>
        <v>66000</v>
      </c>
      <c r="X45" s="40">
        <v>4</v>
      </c>
      <c r="Y45" s="40">
        <f t="shared" si="10"/>
        <v>66000</v>
      </c>
      <c r="Z45" s="40"/>
      <c r="AA45" s="40">
        <f t="shared" si="11"/>
        <v>0</v>
      </c>
      <c r="AB45" s="40">
        <v>5</v>
      </c>
      <c r="AC45" s="40">
        <f t="shared" si="12"/>
        <v>82500</v>
      </c>
      <c r="AD45" s="40"/>
      <c r="AE45" s="40">
        <f t="shared" si="13"/>
        <v>0</v>
      </c>
      <c r="AF45" s="40"/>
      <c r="AG45" s="40">
        <f t="shared" si="14"/>
        <v>0</v>
      </c>
      <c r="AH45" s="40"/>
      <c r="AI45" s="40">
        <f t="shared" si="15"/>
        <v>0</v>
      </c>
    </row>
    <row r="46" spans="1:35" ht="15.6">
      <c r="A46" s="26" t="s">
        <v>302</v>
      </c>
      <c r="B46" s="417" t="s">
        <v>7</v>
      </c>
      <c r="C46" s="447">
        <v>4</v>
      </c>
      <c r="D46" s="485">
        <v>29000</v>
      </c>
      <c r="E46" s="504">
        <f t="shared" si="0"/>
        <v>116000</v>
      </c>
      <c r="F46" s="40"/>
      <c r="G46" s="40">
        <f t="shared" si="1"/>
        <v>0</v>
      </c>
      <c r="H46" s="40"/>
      <c r="I46" s="40">
        <f t="shared" si="2"/>
        <v>0</v>
      </c>
      <c r="J46" s="40"/>
      <c r="K46" s="40">
        <f t="shared" si="3"/>
        <v>0</v>
      </c>
      <c r="L46" s="40"/>
      <c r="M46" s="40">
        <f t="shared" si="4"/>
        <v>0</v>
      </c>
      <c r="N46" s="40"/>
      <c r="O46" s="40">
        <f t="shared" si="5"/>
        <v>0</v>
      </c>
      <c r="P46" s="40"/>
      <c r="Q46" s="40">
        <f t="shared" si="6"/>
        <v>0</v>
      </c>
      <c r="R46" s="40">
        <v>1</v>
      </c>
      <c r="S46" s="40">
        <f t="shared" si="7"/>
        <v>29000</v>
      </c>
      <c r="T46" s="40"/>
      <c r="U46" s="40">
        <f t="shared" si="8"/>
        <v>0</v>
      </c>
      <c r="V46" s="40">
        <v>1</v>
      </c>
      <c r="W46" s="40">
        <f t="shared" si="9"/>
        <v>29000</v>
      </c>
      <c r="X46" s="40">
        <v>1</v>
      </c>
      <c r="Y46" s="40">
        <f t="shared" si="10"/>
        <v>29000</v>
      </c>
      <c r="Z46" s="40"/>
      <c r="AA46" s="40">
        <f t="shared" si="11"/>
        <v>0</v>
      </c>
      <c r="AB46" s="40">
        <v>1</v>
      </c>
      <c r="AC46" s="40">
        <f t="shared" si="12"/>
        <v>29000</v>
      </c>
      <c r="AD46" s="40"/>
      <c r="AE46" s="40">
        <f t="shared" si="13"/>
        <v>0</v>
      </c>
      <c r="AF46" s="40"/>
      <c r="AG46" s="40">
        <f t="shared" si="14"/>
        <v>0</v>
      </c>
      <c r="AH46" s="40"/>
      <c r="AI46" s="40">
        <f t="shared" si="15"/>
        <v>0</v>
      </c>
    </row>
    <row r="47" spans="1:35" ht="15.6">
      <c r="A47" s="35" t="s">
        <v>794</v>
      </c>
      <c r="B47" s="417" t="s">
        <v>45</v>
      </c>
      <c r="C47" s="447">
        <v>1</v>
      </c>
      <c r="D47" s="486">
        <v>600</v>
      </c>
      <c r="E47" s="504">
        <f t="shared" si="0"/>
        <v>600</v>
      </c>
      <c r="F47" s="40"/>
      <c r="G47" s="40">
        <f t="shared" si="1"/>
        <v>0</v>
      </c>
      <c r="H47" s="40"/>
      <c r="I47" s="40">
        <f t="shared" si="2"/>
        <v>0</v>
      </c>
      <c r="J47" s="40"/>
      <c r="K47" s="40">
        <f t="shared" si="3"/>
        <v>0</v>
      </c>
      <c r="L47" s="40"/>
      <c r="M47" s="40">
        <f t="shared" si="4"/>
        <v>0</v>
      </c>
      <c r="N47" s="40"/>
      <c r="O47" s="40">
        <f t="shared" si="5"/>
        <v>0</v>
      </c>
      <c r="P47" s="40"/>
      <c r="Q47" s="40">
        <f t="shared" si="6"/>
        <v>0</v>
      </c>
      <c r="R47" s="40"/>
      <c r="S47" s="40">
        <f t="shared" si="7"/>
        <v>0</v>
      </c>
      <c r="T47" s="40">
        <v>1</v>
      </c>
      <c r="U47" s="40">
        <f t="shared" si="8"/>
        <v>600</v>
      </c>
      <c r="V47" s="40"/>
      <c r="W47" s="40">
        <f t="shared" si="9"/>
        <v>0</v>
      </c>
      <c r="X47" s="40"/>
      <c r="Y47" s="40">
        <f t="shared" si="10"/>
        <v>0</v>
      </c>
      <c r="Z47" s="40"/>
      <c r="AA47" s="40">
        <f t="shared" si="11"/>
        <v>0</v>
      </c>
      <c r="AB47" s="40"/>
      <c r="AC47" s="40">
        <f t="shared" si="12"/>
        <v>0</v>
      </c>
      <c r="AD47" s="40"/>
      <c r="AE47" s="40">
        <f t="shared" si="13"/>
        <v>0</v>
      </c>
      <c r="AF47" s="40"/>
      <c r="AG47" s="40">
        <f t="shared" si="14"/>
        <v>0</v>
      </c>
      <c r="AH47" s="40"/>
      <c r="AI47" s="40">
        <f t="shared" si="15"/>
        <v>0</v>
      </c>
    </row>
    <row r="48" spans="1:35" ht="15.6">
      <c r="A48" s="26" t="s">
        <v>104</v>
      </c>
      <c r="B48" s="168" t="s">
        <v>42</v>
      </c>
      <c r="C48" s="448">
        <v>1</v>
      </c>
      <c r="D48" s="486">
        <v>73.2</v>
      </c>
      <c r="E48" s="504">
        <f t="shared" si="0"/>
        <v>73.2</v>
      </c>
      <c r="F48" s="40">
        <v>1</v>
      </c>
      <c r="G48" s="40">
        <f t="shared" si="1"/>
        <v>73.2</v>
      </c>
      <c r="H48" s="40"/>
      <c r="I48" s="40">
        <f t="shared" si="2"/>
        <v>0</v>
      </c>
      <c r="J48" s="40"/>
      <c r="K48" s="40">
        <f t="shared" si="3"/>
        <v>0</v>
      </c>
      <c r="L48" s="40"/>
      <c r="M48" s="40">
        <f t="shared" si="4"/>
        <v>0</v>
      </c>
      <c r="N48" s="40"/>
      <c r="O48" s="40">
        <f t="shared" si="5"/>
        <v>0</v>
      </c>
      <c r="P48" s="40"/>
      <c r="Q48" s="40">
        <f t="shared" si="6"/>
        <v>0</v>
      </c>
      <c r="R48" s="40"/>
      <c r="S48" s="40">
        <f t="shared" si="7"/>
        <v>0</v>
      </c>
      <c r="T48" s="40"/>
      <c r="U48" s="40">
        <f t="shared" si="8"/>
        <v>0</v>
      </c>
      <c r="V48" s="40"/>
      <c r="W48" s="40">
        <f t="shared" si="9"/>
        <v>0</v>
      </c>
      <c r="X48" s="40"/>
      <c r="Y48" s="40">
        <f t="shared" si="10"/>
        <v>0</v>
      </c>
      <c r="Z48" s="40"/>
      <c r="AA48" s="40">
        <f t="shared" si="11"/>
        <v>0</v>
      </c>
      <c r="AB48" s="40"/>
      <c r="AC48" s="40">
        <f t="shared" si="12"/>
        <v>0</v>
      </c>
      <c r="AD48" s="40"/>
      <c r="AE48" s="40">
        <f t="shared" si="13"/>
        <v>0</v>
      </c>
      <c r="AF48" s="40"/>
      <c r="AG48" s="40">
        <f t="shared" si="14"/>
        <v>0</v>
      </c>
      <c r="AH48" s="40"/>
      <c r="AI48" s="40">
        <f t="shared" si="15"/>
        <v>0</v>
      </c>
    </row>
    <row r="49" spans="1:35" ht="27.6">
      <c r="A49" s="23" t="s">
        <v>886</v>
      </c>
      <c r="B49" s="172" t="s">
        <v>10</v>
      </c>
      <c r="C49" s="452">
        <v>7200</v>
      </c>
      <c r="D49" s="486">
        <v>65</v>
      </c>
      <c r="E49" s="504">
        <f t="shared" si="0"/>
        <v>468000</v>
      </c>
      <c r="F49" s="40"/>
      <c r="G49" s="40">
        <f t="shared" si="1"/>
        <v>0</v>
      </c>
      <c r="H49" s="40"/>
      <c r="I49" s="40">
        <f t="shared" si="2"/>
        <v>0</v>
      </c>
      <c r="J49" s="40"/>
      <c r="K49" s="40">
        <f t="shared" si="3"/>
        <v>0</v>
      </c>
      <c r="L49" s="40"/>
      <c r="M49" s="40">
        <f t="shared" si="4"/>
        <v>0</v>
      </c>
      <c r="N49" s="40"/>
      <c r="O49" s="40">
        <f t="shared" si="5"/>
        <v>0</v>
      </c>
      <c r="P49" s="40"/>
      <c r="Q49" s="40">
        <f t="shared" si="6"/>
        <v>0</v>
      </c>
      <c r="R49" s="40"/>
      <c r="S49" s="40">
        <f t="shared" si="7"/>
        <v>0</v>
      </c>
      <c r="T49" s="40">
        <v>2400</v>
      </c>
      <c r="U49" s="40">
        <f t="shared" si="8"/>
        <v>156000</v>
      </c>
      <c r="V49" s="40"/>
      <c r="W49" s="40">
        <f t="shared" si="9"/>
        <v>0</v>
      </c>
      <c r="X49" s="40">
        <v>2400</v>
      </c>
      <c r="Y49" s="40">
        <f t="shared" si="10"/>
        <v>156000</v>
      </c>
      <c r="Z49" s="40"/>
      <c r="AA49" s="40">
        <f t="shared" si="11"/>
        <v>0</v>
      </c>
      <c r="AB49" s="40">
        <v>2400</v>
      </c>
      <c r="AC49" s="40">
        <f t="shared" si="12"/>
        <v>156000</v>
      </c>
      <c r="AD49" s="40"/>
      <c r="AE49" s="40">
        <f t="shared" si="13"/>
        <v>0</v>
      </c>
      <c r="AF49" s="40"/>
      <c r="AG49" s="40">
        <f t="shared" si="14"/>
        <v>0</v>
      </c>
      <c r="AH49" s="40"/>
      <c r="AI49" s="40">
        <f t="shared" si="15"/>
        <v>0</v>
      </c>
    </row>
    <row r="50" spans="1:35" ht="41.4">
      <c r="A50" s="23" t="s">
        <v>796</v>
      </c>
      <c r="B50" s="470" t="s">
        <v>10</v>
      </c>
      <c r="C50" s="452">
        <v>12000</v>
      </c>
      <c r="D50" s="485">
        <v>71</v>
      </c>
      <c r="E50" s="504">
        <f t="shared" si="0"/>
        <v>852000</v>
      </c>
      <c r="F50" s="40"/>
      <c r="G50" s="40">
        <f t="shared" si="1"/>
        <v>0</v>
      </c>
      <c r="H50" s="40"/>
      <c r="I50" s="40">
        <f t="shared" si="2"/>
        <v>0</v>
      </c>
      <c r="J50" s="40"/>
      <c r="K50" s="40">
        <f t="shared" si="3"/>
        <v>0</v>
      </c>
      <c r="L50" s="40">
        <v>3600</v>
      </c>
      <c r="M50" s="40">
        <f t="shared" si="4"/>
        <v>255600</v>
      </c>
      <c r="N50" s="40"/>
      <c r="O50" s="40">
        <f t="shared" si="5"/>
        <v>0</v>
      </c>
      <c r="P50" s="40"/>
      <c r="Q50" s="40">
        <f t="shared" si="6"/>
        <v>0</v>
      </c>
      <c r="R50" s="40">
        <v>3600</v>
      </c>
      <c r="S50" s="40">
        <f t="shared" si="7"/>
        <v>255600</v>
      </c>
      <c r="T50" s="40"/>
      <c r="U50" s="40">
        <f t="shared" si="8"/>
        <v>0</v>
      </c>
      <c r="V50" s="40">
        <v>2400</v>
      </c>
      <c r="W50" s="40">
        <f t="shared" si="9"/>
        <v>170400</v>
      </c>
      <c r="X50" s="40"/>
      <c r="Y50" s="40">
        <f t="shared" si="10"/>
        <v>0</v>
      </c>
      <c r="Z50" s="40">
        <v>2400</v>
      </c>
      <c r="AA50" s="40">
        <f t="shared" si="11"/>
        <v>170400</v>
      </c>
      <c r="AB50" s="40"/>
      <c r="AC50" s="40">
        <f t="shared" si="12"/>
        <v>0</v>
      </c>
      <c r="AD50" s="40"/>
      <c r="AE50" s="40">
        <f t="shared" si="13"/>
        <v>0</v>
      </c>
      <c r="AF50" s="40"/>
      <c r="AG50" s="40">
        <f t="shared" si="14"/>
        <v>0</v>
      </c>
      <c r="AH50" s="40"/>
      <c r="AI50" s="40">
        <f t="shared" si="15"/>
        <v>0</v>
      </c>
    </row>
    <row r="51" spans="1:35" ht="41.4">
      <c r="A51" s="26" t="s">
        <v>892</v>
      </c>
      <c r="B51" s="463" t="s">
        <v>845</v>
      </c>
      <c r="C51" s="447">
        <v>10</v>
      </c>
      <c r="D51" s="486">
        <v>69000</v>
      </c>
      <c r="E51" s="504">
        <f t="shared" si="0"/>
        <v>690000</v>
      </c>
      <c r="F51" s="40"/>
      <c r="G51" s="40">
        <f t="shared" si="1"/>
        <v>0</v>
      </c>
      <c r="H51" s="40"/>
      <c r="I51" s="40">
        <f t="shared" si="2"/>
        <v>0</v>
      </c>
      <c r="J51" s="40">
        <v>4</v>
      </c>
      <c r="K51" s="40">
        <f t="shared" si="3"/>
        <v>276000</v>
      </c>
      <c r="L51" s="40"/>
      <c r="M51" s="40">
        <f t="shared" si="4"/>
        <v>0</v>
      </c>
      <c r="N51" s="40"/>
      <c r="O51" s="40">
        <f t="shared" si="5"/>
        <v>0</v>
      </c>
      <c r="P51" s="40">
        <v>2</v>
      </c>
      <c r="Q51" s="40">
        <f t="shared" si="6"/>
        <v>138000</v>
      </c>
      <c r="R51" s="40"/>
      <c r="S51" s="40">
        <f t="shared" si="7"/>
        <v>0</v>
      </c>
      <c r="T51" s="40"/>
      <c r="U51" s="40">
        <f t="shared" si="8"/>
        <v>0</v>
      </c>
      <c r="V51" s="40">
        <v>2</v>
      </c>
      <c r="W51" s="40">
        <f t="shared" si="9"/>
        <v>138000</v>
      </c>
      <c r="X51" s="40"/>
      <c r="Y51" s="40">
        <f t="shared" si="10"/>
        <v>0</v>
      </c>
      <c r="Z51" s="40"/>
      <c r="AA51" s="40">
        <f t="shared" si="11"/>
        <v>0</v>
      </c>
      <c r="AB51" s="40">
        <v>2</v>
      </c>
      <c r="AC51" s="40">
        <f t="shared" si="12"/>
        <v>138000</v>
      </c>
      <c r="AD51" s="40"/>
      <c r="AE51" s="40">
        <f t="shared" si="13"/>
        <v>0</v>
      </c>
      <c r="AF51" s="40"/>
      <c r="AG51" s="40">
        <f t="shared" si="14"/>
        <v>0</v>
      </c>
      <c r="AH51" s="40"/>
      <c r="AI51" s="40">
        <f t="shared" si="15"/>
        <v>0</v>
      </c>
    </row>
    <row r="52" spans="1:35" ht="27.6">
      <c r="A52" s="23" t="s">
        <v>869</v>
      </c>
      <c r="B52" s="470" t="s">
        <v>45</v>
      </c>
      <c r="C52" s="471">
        <v>30</v>
      </c>
      <c r="D52" s="485">
        <v>1850</v>
      </c>
      <c r="E52" s="504">
        <f t="shared" si="0"/>
        <v>55500</v>
      </c>
      <c r="F52" s="40"/>
      <c r="G52" s="40">
        <f t="shared" si="1"/>
        <v>0</v>
      </c>
      <c r="H52" s="40"/>
      <c r="I52" s="40">
        <f t="shared" si="2"/>
        <v>0</v>
      </c>
      <c r="J52" s="40"/>
      <c r="K52" s="40">
        <f t="shared" si="3"/>
        <v>0</v>
      </c>
      <c r="L52" s="40"/>
      <c r="M52" s="40">
        <f t="shared" si="4"/>
        <v>0</v>
      </c>
      <c r="N52" s="40">
        <v>30</v>
      </c>
      <c r="O52" s="40">
        <f t="shared" si="5"/>
        <v>55500</v>
      </c>
      <c r="P52" s="40"/>
      <c r="Q52" s="40">
        <f t="shared" si="6"/>
        <v>0</v>
      </c>
      <c r="R52" s="40"/>
      <c r="S52" s="40">
        <f t="shared" si="7"/>
        <v>0</v>
      </c>
      <c r="T52" s="40"/>
      <c r="U52" s="40">
        <f t="shared" si="8"/>
        <v>0</v>
      </c>
      <c r="V52" s="40"/>
      <c r="W52" s="40">
        <f t="shared" si="9"/>
        <v>0</v>
      </c>
      <c r="X52" s="40"/>
      <c r="Y52" s="40">
        <f t="shared" si="10"/>
        <v>0</v>
      </c>
      <c r="Z52" s="40"/>
      <c r="AA52" s="40">
        <f t="shared" si="11"/>
        <v>0</v>
      </c>
      <c r="AB52" s="40"/>
      <c r="AC52" s="40">
        <f t="shared" si="12"/>
        <v>0</v>
      </c>
      <c r="AD52" s="40"/>
      <c r="AE52" s="40">
        <f t="shared" si="13"/>
        <v>0</v>
      </c>
      <c r="AF52" s="40"/>
      <c r="AG52" s="40">
        <f t="shared" si="14"/>
        <v>0</v>
      </c>
      <c r="AH52" s="40"/>
      <c r="AI52" s="40">
        <f t="shared" si="15"/>
        <v>0</v>
      </c>
    </row>
    <row r="53" spans="1:35" ht="15.6">
      <c r="A53" s="26" t="s">
        <v>26</v>
      </c>
      <c r="B53" s="472" t="s">
        <v>7</v>
      </c>
      <c r="C53" s="447">
        <v>2</v>
      </c>
      <c r="D53" s="486">
        <v>82080</v>
      </c>
      <c r="E53" s="504">
        <f t="shared" si="0"/>
        <v>164160</v>
      </c>
      <c r="F53" s="40"/>
      <c r="G53" s="40">
        <f t="shared" si="1"/>
        <v>0</v>
      </c>
      <c r="H53" s="40"/>
      <c r="I53" s="40">
        <f t="shared" si="2"/>
        <v>0</v>
      </c>
      <c r="J53" s="40"/>
      <c r="K53" s="40">
        <f t="shared" si="3"/>
        <v>0</v>
      </c>
      <c r="L53" s="40">
        <v>1</v>
      </c>
      <c r="M53" s="40">
        <f t="shared" si="4"/>
        <v>82080</v>
      </c>
      <c r="N53" s="40"/>
      <c r="O53" s="40">
        <f t="shared" si="5"/>
        <v>0</v>
      </c>
      <c r="P53" s="40"/>
      <c r="Q53" s="40">
        <f t="shared" si="6"/>
        <v>0</v>
      </c>
      <c r="R53" s="40"/>
      <c r="S53" s="40">
        <f t="shared" si="7"/>
        <v>0</v>
      </c>
      <c r="T53" s="40"/>
      <c r="U53" s="40">
        <f t="shared" si="8"/>
        <v>0</v>
      </c>
      <c r="V53" s="40"/>
      <c r="W53" s="40">
        <f t="shared" si="9"/>
        <v>0</v>
      </c>
      <c r="X53" s="40">
        <v>1</v>
      </c>
      <c r="Y53" s="40">
        <f t="shared" si="10"/>
        <v>82080</v>
      </c>
      <c r="Z53" s="40"/>
      <c r="AA53" s="40">
        <f t="shared" si="11"/>
        <v>0</v>
      </c>
      <c r="AB53" s="40"/>
      <c r="AC53" s="40">
        <f t="shared" si="12"/>
        <v>0</v>
      </c>
      <c r="AD53" s="40"/>
      <c r="AE53" s="40">
        <f t="shared" si="13"/>
        <v>0</v>
      </c>
      <c r="AF53" s="40"/>
      <c r="AG53" s="40">
        <f t="shared" si="14"/>
        <v>0</v>
      </c>
      <c r="AH53" s="40"/>
      <c r="AI53" s="40">
        <f t="shared" si="15"/>
        <v>0</v>
      </c>
    </row>
    <row r="54" spans="1:35" ht="15.6">
      <c r="A54" s="26" t="s">
        <v>27</v>
      </c>
      <c r="B54" s="472" t="s">
        <v>7</v>
      </c>
      <c r="C54" s="447">
        <v>7</v>
      </c>
      <c r="D54" s="485">
        <v>82080</v>
      </c>
      <c r="E54" s="504">
        <f t="shared" si="0"/>
        <v>574560</v>
      </c>
      <c r="F54" s="40"/>
      <c r="G54" s="40">
        <f t="shared" si="1"/>
        <v>0</v>
      </c>
      <c r="H54" s="40"/>
      <c r="I54" s="40">
        <f t="shared" si="2"/>
        <v>0</v>
      </c>
      <c r="J54" s="40"/>
      <c r="K54" s="40">
        <f t="shared" si="3"/>
        <v>0</v>
      </c>
      <c r="L54" s="40">
        <v>2</v>
      </c>
      <c r="M54" s="40">
        <f t="shared" si="4"/>
        <v>164160</v>
      </c>
      <c r="N54" s="40"/>
      <c r="O54" s="40">
        <f t="shared" si="5"/>
        <v>0</v>
      </c>
      <c r="P54" s="40"/>
      <c r="Q54" s="40">
        <f t="shared" si="6"/>
        <v>0</v>
      </c>
      <c r="R54" s="40">
        <v>1</v>
      </c>
      <c r="S54" s="40">
        <f t="shared" si="7"/>
        <v>82080</v>
      </c>
      <c r="T54" s="40"/>
      <c r="U54" s="40">
        <f t="shared" si="8"/>
        <v>0</v>
      </c>
      <c r="V54" s="40">
        <v>1</v>
      </c>
      <c r="W54" s="40">
        <f t="shared" si="9"/>
        <v>82080</v>
      </c>
      <c r="X54" s="40">
        <v>1</v>
      </c>
      <c r="Y54" s="40">
        <f t="shared" si="10"/>
        <v>82080</v>
      </c>
      <c r="Z54" s="40"/>
      <c r="AA54" s="40">
        <f t="shared" si="11"/>
        <v>0</v>
      </c>
      <c r="AB54" s="40">
        <v>2</v>
      </c>
      <c r="AC54" s="40">
        <f t="shared" si="12"/>
        <v>164160</v>
      </c>
      <c r="AD54" s="40"/>
      <c r="AE54" s="40">
        <f t="shared" si="13"/>
        <v>0</v>
      </c>
      <c r="AF54" s="40"/>
      <c r="AG54" s="40">
        <f t="shared" si="14"/>
        <v>0</v>
      </c>
      <c r="AH54" s="40"/>
      <c r="AI54" s="40">
        <f t="shared" si="15"/>
        <v>0</v>
      </c>
    </row>
    <row r="55" spans="1:35" ht="15.6">
      <c r="A55" s="26" t="s">
        <v>25</v>
      </c>
      <c r="B55" s="472" t="s">
        <v>7</v>
      </c>
      <c r="C55" s="447">
        <v>5</v>
      </c>
      <c r="D55" s="486">
        <v>2124200</v>
      </c>
      <c r="E55" s="504">
        <f t="shared" si="0"/>
        <v>10621000</v>
      </c>
      <c r="F55" s="40"/>
      <c r="G55" s="40">
        <f t="shared" si="1"/>
        <v>0</v>
      </c>
      <c r="H55" s="40"/>
      <c r="I55" s="40">
        <f t="shared" si="2"/>
        <v>0</v>
      </c>
      <c r="J55" s="40"/>
      <c r="K55" s="40">
        <f t="shared" si="3"/>
        <v>0</v>
      </c>
      <c r="L55" s="40">
        <v>1</v>
      </c>
      <c r="M55" s="40">
        <f t="shared" si="4"/>
        <v>2124200</v>
      </c>
      <c r="N55" s="40"/>
      <c r="O55" s="40">
        <f t="shared" si="5"/>
        <v>0</v>
      </c>
      <c r="P55" s="40"/>
      <c r="Q55" s="40">
        <f t="shared" si="6"/>
        <v>0</v>
      </c>
      <c r="R55" s="40">
        <v>1</v>
      </c>
      <c r="S55" s="40">
        <f t="shared" si="7"/>
        <v>2124200</v>
      </c>
      <c r="T55" s="40"/>
      <c r="U55" s="40">
        <f t="shared" si="8"/>
        <v>0</v>
      </c>
      <c r="V55" s="40">
        <v>1</v>
      </c>
      <c r="W55" s="40">
        <f t="shared" si="9"/>
        <v>2124200</v>
      </c>
      <c r="X55" s="40">
        <v>1</v>
      </c>
      <c r="Y55" s="40">
        <f t="shared" si="10"/>
        <v>2124200</v>
      </c>
      <c r="Z55" s="40"/>
      <c r="AA55" s="40">
        <f t="shared" si="11"/>
        <v>0</v>
      </c>
      <c r="AB55" s="40">
        <v>1</v>
      </c>
      <c r="AC55" s="40">
        <f t="shared" si="12"/>
        <v>2124200</v>
      </c>
      <c r="AD55" s="40"/>
      <c r="AE55" s="40">
        <f t="shared" si="13"/>
        <v>0</v>
      </c>
      <c r="AF55" s="40"/>
      <c r="AG55" s="40">
        <f t="shared" si="14"/>
        <v>0</v>
      </c>
      <c r="AH55" s="40"/>
      <c r="AI55" s="40">
        <f t="shared" si="15"/>
        <v>0</v>
      </c>
    </row>
    <row r="56" spans="1:35" ht="27.6">
      <c r="A56" s="26" t="s">
        <v>782</v>
      </c>
      <c r="B56" s="472" t="s">
        <v>10</v>
      </c>
      <c r="C56" s="447">
        <v>2</v>
      </c>
      <c r="D56" s="485">
        <v>1800</v>
      </c>
      <c r="E56" s="504">
        <f t="shared" si="0"/>
        <v>3600</v>
      </c>
      <c r="F56" s="40"/>
      <c r="G56" s="40">
        <f t="shared" si="1"/>
        <v>0</v>
      </c>
      <c r="H56" s="40">
        <v>2</v>
      </c>
      <c r="I56" s="40">
        <f t="shared" si="2"/>
        <v>3600</v>
      </c>
      <c r="J56" s="40"/>
      <c r="K56" s="40">
        <f t="shared" si="3"/>
        <v>0</v>
      </c>
      <c r="L56" s="40"/>
      <c r="M56" s="40">
        <f t="shared" si="4"/>
        <v>0</v>
      </c>
      <c r="N56" s="40"/>
      <c r="O56" s="40">
        <f t="shared" si="5"/>
        <v>0</v>
      </c>
      <c r="P56" s="40"/>
      <c r="Q56" s="40">
        <f t="shared" si="6"/>
        <v>0</v>
      </c>
      <c r="R56" s="40"/>
      <c r="S56" s="40">
        <f t="shared" si="7"/>
        <v>0</v>
      </c>
      <c r="T56" s="40"/>
      <c r="U56" s="40">
        <f t="shared" si="8"/>
        <v>0</v>
      </c>
      <c r="V56" s="40"/>
      <c r="W56" s="40">
        <f t="shared" si="9"/>
        <v>0</v>
      </c>
      <c r="X56" s="40"/>
      <c r="Y56" s="40">
        <f t="shared" si="10"/>
        <v>0</v>
      </c>
      <c r="Z56" s="40"/>
      <c r="AA56" s="40">
        <f t="shared" si="11"/>
        <v>0</v>
      </c>
      <c r="AB56" s="40"/>
      <c r="AC56" s="40">
        <f t="shared" si="12"/>
        <v>0</v>
      </c>
      <c r="AD56" s="40"/>
      <c r="AE56" s="40">
        <f t="shared" si="13"/>
        <v>0</v>
      </c>
      <c r="AF56" s="40"/>
      <c r="AG56" s="40">
        <f t="shared" si="14"/>
        <v>0</v>
      </c>
      <c r="AH56" s="40"/>
      <c r="AI56" s="40">
        <f t="shared" si="15"/>
        <v>0</v>
      </c>
    </row>
    <row r="57" spans="1:35" ht="27.6">
      <c r="A57" s="473" t="s">
        <v>783</v>
      </c>
      <c r="B57" s="474" t="s">
        <v>10</v>
      </c>
      <c r="C57" s="448">
        <v>2</v>
      </c>
      <c r="D57" s="486">
        <v>800</v>
      </c>
      <c r="E57" s="504">
        <f t="shared" si="0"/>
        <v>1600</v>
      </c>
      <c r="F57" s="40"/>
      <c r="G57" s="40">
        <f t="shared" si="1"/>
        <v>0</v>
      </c>
      <c r="H57" s="40">
        <v>2</v>
      </c>
      <c r="I57" s="40">
        <f t="shared" si="2"/>
        <v>1600</v>
      </c>
      <c r="J57" s="40"/>
      <c r="K57" s="40">
        <f t="shared" si="3"/>
        <v>0</v>
      </c>
      <c r="L57" s="40"/>
      <c r="M57" s="40">
        <f t="shared" si="4"/>
        <v>0</v>
      </c>
      <c r="N57" s="40"/>
      <c r="O57" s="40">
        <f t="shared" si="5"/>
        <v>0</v>
      </c>
      <c r="P57" s="40"/>
      <c r="Q57" s="40">
        <f t="shared" si="6"/>
        <v>0</v>
      </c>
      <c r="R57" s="40"/>
      <c r="S57" s="40">
        <f t="shared" si="7"/>
        <v>0</v>
      </c>
      <c r="T57" s="40"/>
      <c r="U57" s="40">
        <f t="shared" si="8"/>
        <v>0</v>
      </c>
      <c r="V57" s="40"/>
      <c r="W57" s="40">
        <f t="shared" si="9"/>
        <v>0</v>
      </c>
      <c r="X57" s="40"/>
      <c r="Y57" s="40">
        <f t="shared" si="10"/>
        <v>0</v>
      </c>
      <c r="Z57" s="40"/>
      <c r="AA57" s="40">
        <f t="shared" si="11"/>
        <v>0</v>
      </c>
      <c r="AB57" s="40"/>
      <c r="AC57" s="40">
        <f t="shared" si="12"/>
        <v>0</v>
      </c>
      <c r="AD57" s="40"/>
      <c r="AE57" s="40">
        <f t="shared" si="13"/>
        <v>0</v>
      </c>
      <c r="AF57" s="40"/>
      <c r="AG57" s="40">
        <f t="shared" si="14"/>
        <v>0</v>
      </c>
      <c r="AH57" s="40"/>
      <c r="AI57" s="40">
        <f t="shared" si="15"/>
        <v>0</v>
      </c>
    </row>
    <row r="58" spans="1:35" ht="41.4">
      <c r="A58" s="23" t="s">
        <v>800</v>
      </c>
      <c r="B58" s="463" t="s">
        <v>37</v>
      </c>
      <c r="C58" s="452">
        <v>6</v>
      </c>
      <c r="D58" s="486">
        <v>19500</v>
      </c>
      <c r="E58" s="504">
        <f t="shared" si="0"/>
        <v>117000</v>
      </c>
      <c r="F58" s="40"/>
      <c r="G58" s="40">
        <f t="shared" si="1"/>
        <v>0</v>
      </c>
      <c r="H58" s="40">
        <v>2</v>
      </c>
      <c r="I58" s="40">
        <f t="shared" si="2"/>
        <v>39000</v>
      </c>
      <c r="J58" s="40"/>
      <c r="K58" s="40">
        <f t="shared" si="3"/>
        <v>0</v>
      </c>
      <c r="L58" s="40"/>
      <c r="M58" s="40">
        <f t="shared" si="4"/>
        <v>0</v>
      </c>
      <c r="N58" s="40"/>
      <c r="O58" s="40">
        <f t="shared" si="5"/>
        <v>0</v>
      </c>
      <c r="P58" s="40">
        <v>2</v>
      </c>
      <c r="Q58" s="40">
        <f t="shared" si="6"/>
        <v>39000</v>
      </c>
      <c r="R58" s="40"/>
      <c r="S58" s="40">
        <f t="shared" si="7"/>
        <v>0</v>
      </c>
      <c r="T58" s="40"/>
      <c r="U58" s="40">
        <f t="shared" si="8"/>
        <v>0</v>
      </c>
      <c r="V58" s="40"/>
      <c r="W58" s="40">
        <f t="shared" si="9"/>
        <v>0</v>
      </c>
      <c r="X58" s="40">
        <v>2</v>
      </c>
      <c r="Y58" s="40">
        <f t="shared" si="10"/>
        <v>39000</v>
      </c>
      <c r="Z58" s="40"/>
      <c r="AA58" s="40">
        <f t="shared" si="11"/>
        <v>0</v>
      </c>
      <c r="AB58" s="40"/>
      <c r="AC58" s="40">
        <f t="shared" si="12"/>
        <v>0</v>
      </c>
      <c r="AD58" s="40"/>
      <c r="AE58" s="40">
        <f t="shared" si="13"/>
        <v>0</v>
      </c>
      <c r="AF58" s="40"/>
      <c r="AG58" s="40">
        <f t="shared" si="14"/>
        <v>0</v>
      </c>
      <c r="AH58" s="40"/>
      <c r="AI58" s="40">
        <f t="shared" si="15"/>
        <v>0</v>
      </c>
    </row>
    <row r="59" spans="1:35" ht="27.6">
      <c r="A59" s="35" t="s">
        <v>801</v>
      </c>
      <c r="B59" s="472" t="s">
        <v>45</v>
      </c>
      <c r="C59" s="447">
        <v>2</v>
      </c>
      <c r="D59" s="485">
        <v>1750</v>
      </c>
      <c r="E59" s="504">
        <f t="shared" si="0"/>
        <v>3500</v>
      </c>
      <c r="F59" s="40">
        <v>1</v>
      </c>
      <c r="G59" s="40">
        <f t="shared" si="1"/>
        <v>1750</v>
      </c>
      <c r="H59" s="40"/>
      <c r="I59" s="40">
        <f t="shared" si="2"/>
        <v>0</v>
      </c>
      <c r="J59" s="40"/>
      <c r="K59" s="40">
        <f t="shared" si="3"/>
        <v>0</v>
      </c>
      <c r="L59" s="40"/>
      <c r="M59" s="40">
        <f t="shared" si="4"/>
        <v>0</v>
      </c>
      <c r="N59" s="40"/>
      <c r="O59" s="40">
        <f t="shared" si="5"/>
        <v>0</v>
      </c>
      <c r="P59" s="40"/>
      <c r="Q59" s="40">
        <f t="shared" si="6"/>
        <v>0</v>
      </c>
      <c r="R59" s="40"/>
      <c r="S59" s="40">
        <f t="shared" si="7"/>
        <v>0</v>
      </c>
      <c r="T59" s="40">
        <v>1</v>
      </c>
      <c r="U59" s="40">
        <f t="shared" si="8"/>
        <v>1750</v>
      </c>
      <c r="V59" s="40"/>
      <c r="W59" s="40">
        <f t="shared" si="9"/>
        <v>0</v>
      </c>
      <c r="X59" s="40"/>
      <c r="Y59" s="40">
        <f t="shared" si="10"/>
        <v>0</v>
      </c>
      <c r="Z59" s="40"/>
      <c r="AA59" s="40">
        <f t="shared" si="11"/>
        <v>0</v>
      </c>
      <c r="AB59" s="40"/>
      <c r="AC59" s="40">
        <f t="shared" si="12"/>
        <v>0</v>
      </c>
      <c r="AD59" s="40"/>
      <c r="AE59" s="40">
        <f t="shared" si="13"/>
        <v>0</v>
      </c>
      <c r="AF59" s="40"/>
      <c r="AG59" s="40">
        <f t="shared" si="14"/>
        <v>0</v>
      </c>
      <c r="AH59" s="40"/>
      <c r="AI59" s="40">
        <f t="shared" si="15"/>
        <v>0</v>
      </c>
    </row>
    <row r="60" spans="1:35" ht="41.4">
      <c r="A60" s="461" t="s">
        <v>919</v>
      </c>
      <c r="B60" s="472" t="s">
        <v>918</v>
      </c>
      <c r="C60" s="447">
        <v>20</v>
      </c>
      <c r="D60" s="486">
        <v>40000</v>
      </c>
      <c r="E60" s="504">
        <f t="shared" si="0"/>
        <v>800000</v>
      </c>
      <c r="F60" s="40"/>
      <c r="G60" s="40">
        <f t="shared" si="1"/>
        <v>0</v>
      </c>
      <c r="H60" s="40"/>
      <c r="I60" s="40">
        <f t="shared" si="2"/>
        <v>0</v>
      </c>
      <c r="J60" s="40">
        <v>10</v>
      </c>
      <c r="K60" s="40">
        <f t="shared" si="3"/>
        <v>400000</v>
      </c>
      <c r="L60" s="40"/>
      <c r="M60" s="40">
        <f t="shared" si="4"/>
        <v>0</v>
      </c>
      <c r="N60" s="40"/>
      <c r="O60" s="40">
        <f t="shared" si="5"/>
        <v>0</v>
      </c>
      <c r="P60" s="40"/>
      <c r="Q60" s="40">
        <f t="shared" si="6"/>
        <v>0</v>
      </c>
      <c r="R60" s="40"/>
      <c r="S60" s="40">
        <f t="shared" si="7"/>
        <v>0</v>
      </c>
      <c r="T60" s="40">
        <v>10</v>
      </c>
      <c r="U60" s="40">
        <f t="shared" si="8"/>
        <v>400000</v>
      </c>
      <c r="V60" s="40"/>
      <c r="W60" s="40">
        <f t="shared" si="9"/>
        <v>0</v>
      </c>
      <c r="X60" s="40"/>
      <c r="Y60" s="40">
        <f t="shared" si="10"/>
        <v>0</v>
      </c>
      <c r="Z60" s="40"/>
      <c r="AA60" s="40">
        <f t="shared" si="11"/>
        <v>0</v>
      </c>
      <c r="AB60" s="40"/>
      <c r="AC60" s="40">
        <f t="shared" si="12"/>
        <v>0</v>
      </c>
      <c r="AD60" s="40"/>
      <c r="AE60" s="40">
        <f t="shared" si="13"/>
        <v>0</v>
      </c>
      <c r="AF60" s="40"/>
      <c r="AG60" s="40">
        <f t="shared" si="14"/>
        <v>0</v>
      </c>
      <c r="AH60" s="40"/>
      <c r="AI60" s="40">
        <f t="shared" si="15"/>
        <v>0</v>
      </c>
    </row>
    <row r="61" spans="1:35" ht="41.4">
      <c r="A61" s="461" t="s">
        <v>920</v>
      </c>
      <c r="B61" s="472" t="s">
        <v>918</v>
      </c>
      <c r="C61" s="447">
        <v>20</v>
      </c>
      <c r="D61" s="486">
        <v>48120</v>
      </c>
      <c r="E61" s="504">
        <f t="shared" si="0"/>
        <v>962400</v>
      </c>
      <c r="F61" s="40"/>
      <c r="G61" s="40">
        <f t="shared" si="1"/>
        <v>0</v>
      </c>
      <c r="H61" s="40"/>
      <c r="I61" s="40">
        <f t="shared" si="2"/>
        <v>0</v>
      </c>
      <c r="J61" s="40"/>
      <c r="K61" s="40">
        <f t="shared" si="3"/>
        <v>0</v>
      </c>
      <c r="L61" s="40">
        <v>10</v>
      </c>
      <c r="M61" s="40">
        <f t="shared" si="4"/>
        <v>481200</v>
      </c>
      <c r="N61" s="40"/>
      <c r="O61" s="40">
        <f t="shared" si="5"/>
        <v>0</v>
      </c>
      <c r="P61" s="40"/>
      <c r="Q61" s="40">
        <f t="shared" si="6"/>
        <v>0</v>
      </c>
      <c r="R61" s="40"/>
      <c r="S61" s="40">
        <f t="shared" si="7"/>
        <v>0</v>
      </c>
      <c r="T61" s="40">
        <v>10</v>
      </c>
      <c r="U61" s="40">
        <f t="shared" si="8"/>
        <v>481200</v>
      </c>
      <c r="V61" s="40"/>
      <c r="W61" s="40">
        <f t="shared" si="9"/>
        <v>0</v>
      </c>
      <c r="X61" s="40"/>
      <c r="Y61" s="40">
        <f t="shared" si="10"/>
        <v>0</v>
      </c>
      <c r="Z61" s="40"/>
      <c r="AA61" s="40">
        <f t="shared" si="11"/>
        <v>0</v>
      </c>
      <c r="AB61" s="40"/>
      <c r="AC61" s="40">
        <f t="shared" si="12"/>
        <v>0</v>
      </c>
      <c r="AD61" s="40"/>
      <c r="AE61" s="40">
        <f t="shared" si="13"/>
        <v>0</v>
      </c>
      <c r="AF61" s="40"/>
      <c r="AG61" s="40">
        <f t="shared" si="14"/>
        <v>0</v>
      </c>
      <c r="AH61" s="40"/>
      <c r="AI61" s="40">
        <f t="shared" si="15"/>
        <v>0</v>
      </c>
    </row>
    <row r="62" spans="1:35" ht="41.4">
      <c r="A62" s="461" t="s">
        <v>921</v>
      </c>
      <c r="B62" s="417" t="s">
        <v>918</v>
      </c>
      <c r="C62" s="447">
        <v>20</v>
      </c>
      <c r="D62" s="485">
        <v>43135</v>
      </c>
      <c r="E62" s="504">
        <f t="shared" si="0"/>
        <v>862700</v>
      </c>
      <c r="F62" s="40"/>
      <c r="G62" s="40">
        <f t="shared" si="1"/>
        <v>0</v>
      </c>
      <c r="H62" s="40">
        <v>10</v>
      </c>
      <c r="I62" s="40">
        <f t="shared" si="2"/>
        <v>431350</v>
      </c>
      <c r="J62" s="40"/>
      <c r="K62" s="40">
        <f t="shared" si="3"/>
        <v>0</v>
      </c>
      <c r="L62" s="40"/>
      <c r="M62" s="40">
        <f t="shared" si="4"/>
        <v>0</v>
      </c>
      <c r="N62" s="40"/>
      <c r="O62" s="40">
        <f t="shared" si="5"/>
        <v>0</v>
      </c>
      <c r="P62" s="40"/>
      <c r="Q62" s="40">
        <f t="shared" si="6"/>
        <v>0</v>
      </c>
      <c r="R62" s="40"/>
      <c r="S62" s="40">
        <f t="shared" si="7"/>
        <v>0</v>
      </c>
      <c r="T62" s="40">
        <v>10</v>
      </c>
      <c r="U62" s="40">
        <f t="shared" si="8"/>
        <v>431350</v>
      </c>
      <c r="V62" s="40"/>
      <c r="W62" s="40">
        <f t="shared" si="9"/>
        <v>0</v>
      </c>
      <c r="X62" s="40"/>
      <c r="Y62" s="40">
        <f t="shared" si="10"/>
        <v>0</v>
      </c>
      <c r="Z62" s="40"/>
      <c r="AA62" s="40">
        <f t="shared" si="11"/>
        <v>0</v>
      </c>
      <c r="AB62" s="40"/>
      <c r="AC62" s="40">
        <f t="shared" si="12"/>
        <v>0</v>
      </c>
      <c r="AD62" s="40"/>
      <c r="AE62" s="40">
        <f t="shared" si="13"/>
        <v>0</v>
      </c>
      <c r="AF62" s="40"/>
      <c r="AG62" s="40">
        <f t="shared" si="14"/>
        <v>0</v>
      </c>
      <c r="AH62" s="40"/>
      <c r="AI62" s="40">
        <f t="shared" si="15"/>
        <v>0</v>
      </c>
    </row>
    <row r="63" spans="1:35" ht="41.4">
      <c r="A63" s="461" t="s">
        <v>922</v>
      </c>
      <c r="B63" s="417" t="s">
        <v>33</v>
      </c>
      <c r="C63" s="447">
        <v>50</v>
      </c>
      <c r="D63" s="486">
        <v>3937</v>
      </c>
      <c r="E63" s="504">
        <f t="shared" si="0"/>
        <v>196850</v>
      </c>
      <c r="F63" s="40"/>
      <c r="G63" s="40">
        <f t="shared" si="1"/>
        <v>0</v>
      </c>
      <c r="H63" s="40"/>
      <c r="I63" s="40">
        <f t="shared" si="2"/>
        <v>0</v>
      </c>
      <c r="J63" s="40"/>
      <c r="K63" s="40">
        <f t="shared" si="3"/>
        <v>0</v>
      </c>
      <c r="L63" s="40">
        <v>20</v>
      </c>
      <c r="M63" s="40">
        <f t="shared" si="4"/>
        <v>78740</v>
      </c>
      <c r="N63" s="40"/>
      <c r="O63" s="40">
        <f t="shared" si="5"/>
        <v>0</v>
      </c>
      <c r="P63" s="40"/>
      <c r="Q63" s="40">
        <f t="shared" si="6"/>
        <v>0</v>
      </c>
      <c r="R63" s="40">
        <v>30</v>
      </c>
      <c r="S63" s="40">
        <f t="shared" si="7"/>
        <v>118110</v>
      </c>
      <c r="T63" s="40"/>
      <c r="U63" s="40">
        <f t="shared" si="8"/>
        <v>0</v>
      </c>
      <c r="V63" s="40"/>
      <c r="W63" s="40">
        <f t="shared" si="9"/>
        <v>0</v>
      </c>
      <c r="X63" s="40"/>
      <c r="Y63" s="40">
        <f t="shared" si="10"/>
        <v>0</v>
      </c>
      <c r="Z63" s="40"/>
      <c r="AA63" s="40">
        <f t="shared" si="11"/>
        <v>0</v>
      </c>
      <c r="AB63" s="40"/>
      <c r="AC63" s="40">
        <f t="shared" si="12"/>
        <v>0</v>
      </c>
      <c r="AD63" s="40"/>
      <c r="AE63" s="40">
        <f t="shared" si="13"/>
        <v>0</v>
      </c>
      <c r="AF63" s="40"/>
      <c r="AG63" s="40">
        <f t="shared" si="14"/>
        <v>0</v>
      </c>
      <c r="AH63" s="40"/>
      <c r="AI63" s="40">
        <f t="shared" si="15"/>
        <v>0</v>
      </c>
    </row>
    <row r="64" spans="1:35" ht="41.4">
      <c r="A64" s="461" t="s">
        <v>923</v>
      </c>
      <c r="B64" s="417" t="s">
        <v>45</v>
      </c>
      <c r="C64" s="447">
        <v>50</v>
      </c>
      <c r="D64" s="486">
        <v>5472</v>
      </c>
      <c r="E64" s="504">
        <f t="shared" si="0"/>
        <v>273600</v>
      </c>
      <c r="F64" s="40"/>
      <c r="G64" s="40">
        <f t="shared" si="1"/>
        <v>0</v>
      </c>
      <c r="H64" s="40"/>
      <c r="I64" s="40">
        <f t="shared" si="2"/>
        <v>0</v>
      </c>
      <c r="J64" s="40"/>
      <c r="K64" s="40">
        <f t="shared" si="3"/>
        <v>0</v>
      </c>
      <c r="L64" s="40">
        <v>20</v>
      </c>
      <c r="M64" s="40">
        <f t="shared" si="4"/>
        <v>109440</v>
      </c>
      <c r="N64" s="40"/>
      <c r="O64" s="40">
        <f t="shared" si="5"/>
        <v>0</v>
      </c>
      <c r="P64" s="40"/>
      <c r="Q64" s="40">
        <f t="shared" si="6"/>
        <v>0</v>
      </c>
      <c r="R64" s="40">
        <v>30</v>
      </c>
      <c r="S64" s="40">
        <f t="shared" si="7"/>
        <v>164160</v>
      </c>
      <c r="T64" s="40"/>
      <c r="U64" s="40">
        <f t="shared" si="8"/>
        <v>0</v>
      </c>
      <c r="V64" s="40"/>
      <c r="W64" s="40">
        <f t="shared" si="9"/>
        <v>0</v>
      </c>
      <c r="X64" s="40"/>
      <c r="Y64" s="40">
        <f t="shared" si="10"/>
        <v>0</v>
      </c>
      <c r="Z64" s="40"/>
      <c r="AA64" s="40">
        <f t="shared" si="11"/>
        <v>0</v>
      </c>
      <c r="AB64" s="40"/>
      <c r="AC64" s="40">
        <f t="shared" si="12"/>
        <v>0</v>
      </c>
      <c r="AD64" s="40"/>
      <c r="AE64" s="40">
        <f t="shared" si="13"/>
        <v>0</v>
      </c>
      <c r="AF64" s="40"/>
      <c r="AG64" s="40">
        <f t="shared" si="14"/>
        <v>0</v>
      </c>
      <c r="AH64" s="40"/>
      <c r="AI64" s="40">
        <f t="shared" si="15"/>
        <v>0</v>
      </c>
    </row>
    <row r="65" spans="1:35" ht="41.4">
      <c r="A65" s="26" t="s">
        <v>773</v>
      </c>
      <c r="B65" s="417" t="s">
        <v>17</v>
      </c>
      <c r="C65" s="447">
        <v>5</v>
      </c>
      <c r="D65" s="485">
        <v>12300</v>
      </c>
      <c r="E65" s="504">
        <f t="shared" si="0"/>
        <v>61500</v>
      </c>
      <c r="F65" s="40"/>
      <c r="G65" s="40">
        <f t="shared" si="1"/>
        <v>0</v>
      </c>
      <c r="H65" s="40"/>
      <c r="I65" s="40">
        <f t="shared" si="2"/>
        <v>0</v>
      </c>
      <c r="J65" s="40"/>
      <c r="K65" s="40">
        <f t="shared" si="3"/>
        <v>0</v>
      </c>
      <c r="L65" s="40"/>
      <c r="M65" s="40">
        <f t="shared" si="4"/>
        <v>0</v>
      </c>
      <c r="N65" s="40"/>
      <c r="O65" s="40">
        <f t="shared" si="5"/>
        <v>0</v>
      </c>
      <c r="P65" s="40">
        <v>1</v>
      </c>
      <c r="Q65" s="40">
        <f t="shared" si="6"/>
        <v>12300</v>
      </c>
      <c r="R65" s="40"/>
      <c r="S65" s="40">
        <f t="shared" si="7"/>
        <v>0</v>
      </c>
      <c r="T65" s="40">
        <v>1</v>
      </c>
      <c r="U65" s="40">
        <f t="shared" si="8"/>
        <v>12300</v>
      </c>
      <c r="V65" s="40">
        <v>1</v>
      </c>
      <c r="W65" s="40">
        <f t="shared" si="9"/>
        <v>12300</v>
      </c>
      <c r="X65" s="40">
        <v>1</v>
      </c>
      <c r="Y65" s="40">
        <f t="shared" si="10"/>
        <v>12300</v>
      </c>
      <c r="Z65" s="40"/>
      <c r="AA65" s="40">
        <f t="shared" si="11"/>
        <v>0</v>
      </c>
      <c r="AB65" s="40">
        <v>1</v>
      </c>
      <c r="AC65" s="40">
        <f t="shared" si="12"/>
        <v>12300</v>
      </c>
      <c r="AD65" s="40"/>
      <c r="AE65" s="40">
        <f t="shared" si="13"/>
        <v>0</v>
      </c>
      <c r="AF65" s="40"/>
      <c r="AG65" s="40">
        <f t="shared" si="14"/>
        <v>0</v>
      </c>
      <c r="AH65" s="40"/>
      <c r="AI65" s="40">
        <f t="shared" si="15"/>
        <v>0</v>
      </c>
    </row>
    <row r="66" spans="1:35" ht="55.2">
      <c r="A66" s="23" t="s">
        <v>803</v>
      </c>
      <c r="B66" s="168" t="s">
        <v>38</v>
      </c>
      <c r="C66" s="452">
        <v>4</v>
      </c>
      <c r="D66" s="486">
        <v>20908</v>
      </c>
      <c r="E66" s="504">
        <f t="shared" si="0"/>
        <v>83632</v>
      </c>
      <c r="F66" s="40"/>
      <c r="G66" s="40">
        <f t="shared" si="1"/>
        <v>0</v>
      </c>
      <c r="H66" s="40">
        <v>2</v>
      </c>
      <c r="I66" s="40">
        <f t="shared" si="2"/>
        <v>41816</v>
      </c>
      <c r="J66" s="40"/>
      <c r="K66" s="40">
        <f t="shared" si="3"/>
        <v>0</v>
      </c>
      <c r="L66" s="40"/>
      <c r="M66" s="40">
        <f t="shared" si="4"/>
        <v>0</v>
      </c>
      <c r="N66" s="40"/>
      <c r="O66" s="40">
        <f t="shared" si="5"/>
        <v>0</v>
      </c>
      <c r="P66" s="40"/>
      <c r="Q66" s="40">
        <f t="shared" si="6"/>
        <v>0</v>
      </c>
      <c r="R66" s="40"/>
      <c r="S66" s="40">
        <f t="shared" si="7"/>
        <v>0</v>
      </c>
      <c r="T66" s="40"/>
      <c r="U66" s="40">
        <f t="shared" si="8"/>
        <v>0</v>
      </c>
      <c r="V66" s="40"/>
      <c r="W66" s="40">
        <f t="shared" si="9"/>
        <v>0</v>
      </c>
      <c r="X66" s="40"/>
      <c r="Y66" s="40">
        <f t="shared" si="10"/>
        <v>0</v>
      </c>
      <c r="Z66" s="40">
        <v>2</v>
      </c>
      <c r="AA66" s="40">
        <f t="shared" si="11"/>
        <v>41816</v>
      </c>
      <c r="AB66" s="40"/>
      <c r="AC66" s="40">
        <f t="shared" si="12"/>
        <v>0</v>
      </c>
      <c r="AD66" s="40"/>
      <c r="AE66" s="40">
        <f t="shared" si="13"/>
        <v>0</v>
      </c>
      <c r="AF66" s="40"/>
      <c r="AG66" s="40">
        <f t="shared" si="14"/>
        <v>0</v>
      </c>
      <c r="AH66" s="40"/>
      <c r="AI66" s="40">
        <f t="shared" si="15"/>
        <v>0</v>
      </c>
    </row>
    <row r="67" spans="1:35" ht="55.2">
      <c r="A67" s="23" t="s">
        <v>805</v>
      </c>
      <c r="B67" s="168" t="s">
        <v>38</v>
      </c>
      <c r="C67" s="452">
        <v>8</v>
      </c>
      <c r="D67" s="486">
        <v>53075</v>
      </c>
      <c r="E67" s="504">
        <f t="shared" si="0"/>
        <v>424600</v>
      </c>
      <c r="F67" s="40"/>
      <c r="G67" s="40">
        <f t="shared" si="1"/>
        <v>0</v>
      </c>
      <c r="H67" s="40"/>
      <c r="I67" s="40">
        <f t="shared" si="2"/>
        <v>0</v>
      </c>
      <c r="J67" s="40">
        <v>2</v>
      </c>
      <c r="K67" s="40">
        <f t="shared" si="3"/>
        <v>106150</v>
      </c>
      <c r="L67" s="40"/>
      <c r="M67" s="40">
        <f t="shared" si="4"/>
        <v>0</v>
      </c>
      <c r="N67" s="40"/>
      <c r="O67" s="40">
        <f t="shared" si="5"/>
        <v>0</v>
      </c>
      <c r="P67" s="40">
        <v>2</v>
      </c>
      <c r="Q67" s="40">
        <f t="shared" si="6"/>
        <v>106150</v>
      </c>
      <c r="R67" s="40"/>
      <c r="S67" s="40">
        <f t="shared" si="7"/>
        <v>0</v>
      </c>
      <c r="T67" s="40"/>
      <c r="U67" s="40">
        <f t="shared" si="8"/>
        <v>0</v>
      </c>
      <c r="V67" s="40">
        <v>2</v>
      </c>
      <c r="W67" s="40">
        <f t="shared" si="9"/>
        <v>106150</v>
      </c>
      <c r="X67" s="40"/>
      <c r="Y67" s="40">
        <f t="shared" si="10"/>
        <v>0</v>
      </c>
      <c r="Z67" s="40">
        <v>2</v>
      </c>
      <c r="AA67" s="40">
        <f t="shared" si="11"/>
        <v>106150</v>
      </c>
      <c r="AB67" s="40"/>
      <c r="AC67" s="40">
        <f t="shared" si="12"/>
        <v>0</v>
      </c>
      <c r="AD67" s="40"/>
      <c r="AE67" s="40">
        <f t="shared" si="13"/>
        <v>0</v>
      </c>
      <c r="AF67" s="40"/>
      <c r="AG67" s="40">
        <f t="shared" si="14"/>
        <v>0</v>
      </c>
      <c r="AH67" s="40"/>
      <c r="AI67" s="40">
        <f t="shared" ref="AI67:AI127" si="16">AH67*D67</f>
        <v>0</v>
      </c>
    </row>
    <row r="68" spans="1:35" ht="27.6">
      <c r="A68" s="26" t="s">
        <v>806</v>
      </c>
      <c r="B68" s="417" t="s">
        <v>7</v>
      </c>
      <c r="C68" s="447">
        <v>5</v>
      </c>
      <c r="D68" s="485">
        <v>26600</v>
      </c>
      <c r="E68" s="504">
        <f t="shared" ref="E68:E131" si="17">D68*C68</f>
        <v>133000</v>
      </c>
      <c r="F68" s="40"/>
      <c r="G68" s="40">
        <f t="shared" si="1"/>
        <v>0</v>
      </c>
      <c r="H68" s="40"/>
      <c r="I68" s="40">
        <f t="shared" si="2"/>
        <v>0</v>
      </c>
      <c r="J68" s="40"/>
      <c r="K68" s="40">
        <f t="shared" si="3"/>
        <v>0</v>
      </c>
      <c r="L68" s="40">
        <v>2</v>
      </c>
      <c r="M68" s="40">
        <f t="shared" si="4"/>
        <v>53200</v>
      </c>
      <c r="N68" s="40"/>
      <c r="O68" s="40">
        <f t="shared" si="5"/>
        <v>0</v>
      </c>
      <c r="P68" s="40"/>
      <c r="Q68" s="40">
        <f t="shared" si="6"/>
        <v>0</v>
      </c>
      <c r="R68" s="40"/>
      <c r="S68" s="40">
        <f t="shared" si="7"/>
        <v>0</v>
      </c>
      <c r="T68" s="40"/>
      <c r="U68" s="40">
        <f t="shared" si="8"/>
        <v>0</v>
      </c>
      <c r="V68" s="40"/>
      <c r="W68" s="40">
        <f t="shared" si="9"/>
        <v>0</v>
      </c>
      <c r="X68" s="40">
        <v>1</v>
      </c>
      <c r="Y68" s="40">
        <f t="shared" si="10"/>
        <v>26600</v>
      </c>
      <c r="Z68" s="40"/>
      <c r="AA68" s="40">
        <f t="shared" si="11"/>
        <v>0</v>
      </c>
      <c r="AB68" s="40">
        <v>2</v>
      </c>
      <c r="AC68" s="40">
        <f t="shared" si="12"/>
        <v>53200</v>
      </c>
      <c r="AD68" s="40"/>
      <c r="AE68" s="40">
        <f t="shared" si="13"/>
        <v>0</v>
      </c>
      <c r="AF68" s="40"/>
      <c r="AG68" s="40">
        <f t="shared" si="14"/>
        <v>0</v>
      </c>
      <c r="AH68" s="40"/>
      <c r="AI68" s="40">
        <f t="shared" si="16"/>
        <v>0</v>
      </c>
    </row>
    <row r="69" spans="1:35" ht="41.4">
      <c r="A69" s="26" t="s">
        <v>807</v>
      </c>
      <c r="B69" s="168" t="s">
        <v>45</v>
      </c>
      <c r="C69" s="448">
        <v>0.3</v>
      </c>
      <c r="D69" s="485">
        <v>690</v>
      </c>
      <c r="E69" s="504">
        <f t="shared" si="17"/>
        <v>207</v>
      </c>
      <c r="F69" s="40"/>
      <c r="G69" s="40">
        <f t="shared" ref="G69:G132" si="18">F69*D69</f>
        <v>0</v>
      </c>
      <c r="H69" s="40">
        <v>0.3</v>
      </c>
      <c r="I69" s="40">
        <f t="shared" ref="I69:I132" si="19">H69*D69</f>
        <v>207</v>
      </c>
      <c r="J69" s="40"/>
      <c r="K69" s="40">
        <f t="shared" ref="K69:K132" si="20">J69*D69</f>
        <v>0</v>
      </c>
      <c r="L69" s="40"/>
      <c r="M69" s="40">
        <f t="shared" ref="M69:M132" si="21">L69*D69</f>
        <v>0</v>
      </c>
      <c r="N69" s="40"/>
      <c r="O69" s="40">
        <f t="shared" ref="O69:O132" si="22">N69*D69</f>
        <v>0</v>
      </c>
      <c r="P69" s="40"/>
      <c r="Q69" s="40">
        <f t="shared" ref="Q69:Q132" si="23">P69*D69</f>
        <v>0</v>
      </c>
      <c r="R69" s="40"/>
      <c r="S69" s="40">
        <f t="shared" ref="S69:S132" si="24">R69*D69</f>
        <v>0</v>
      </c>
      <c r="T69" s="40"/>
      <c r="U69" s="40">
        <f t="shared" ref="U69:U132" si="25">T69*D69</f>
        <v>0</v>
      </c>
      <c r="V69" s="40"/>
      <c r="W69" s="40">
        <f t="shared" ref="W69:W132" si="26">V69*D69</f>
        <v>0</v>
      </c>
      <c r="X69" s="40"/>
      <c r="Y69" s="40">
        <f t="shared" ref="Y69:Y132" si="27">X69*D69</f>
        <v>0</v>
      </c>
      <c r="Z69" s="40"/>
      <c r="AA69" s="40">
        <f t="shared" ref="AA69:AA132" si="28">Z69*D69</f>
        <v>0</v>
      </c>
      <c r="AB69" s="40"/>
      <c r="AC69" s="40">
        <f t="shared" ref="AC69:AC132" si="29">AB69*D69</f>
        <v>0</v>
      </c>
      <c r="AD69" s="40"/>
      <c r="AE69" s="40">
        <f t="shared" ref="AE69:AE132" si="30">AD69*D69</f>
        <v>0</v>
      </c>
      <c r="AF69" s="40"/>
      <c r="AG69" s="40">
        <f t="shared" ref="AG69:AG132" si="31">AF69*D69</f>
        <v>0</v>
      </c>
      <c r="AH69" s="40"/>
      <c r="AI69" s="40">
        <f t="shared" si="16"/>
        <v>0</v>
      </c>
    </row>
    <row r="70" spans="1:35" ht="27.6">
      <c r="A70" s="461" t="s">
        <v>808</v>
      </c>
      <c r="B70" s="417" t="s">
        <v>756</v>
      </c>
      <c r="C70" s="447">
        <v>80</v>
      </c>
      <c r="D70" s="486">
        <v>1750</v>
      </c>
      <c r="E70" s="504">
        <f t="shared" si="17"/>
        <v>140000</v>
      </c>
      <c r="F70" s="40"/>
      <c r="G70" s="40">
        <f t="shared" si="18"/>
        <v>0</v>
      </c>
      <c r="H70" s="40"/>
      <c r="I70" s="40">
        <f t="shared" si="19"/>
        <v>0</v>
      </c>
      <c r="J70" s="40"/>
      <c r="K70" s="40">
        <f t="shared" si="20"/>
        <v>0</v>
      </c>
      <c r="L70" s="40">
        <v>20</v>
      </c>
      <c r="M70" s="40">
        <f t="shared" si="21"/>
        <v>35000</v>
      </c>
      <c r="N70" s="40"/>
      <c r="O70" s="40">
        <f t="shared" si="22"/>
        <v>0</v>
      </c>
      <c r="P70" s="40">
        <v>20</v>
      </c>
      <c r="Q70" s="40">
        <f t="shared" si="23"/>
        <v>35000</v>
      </c>
      <c r="R70" s="40"/>
      <c r="S70" s="40">
        <f t="shared" si="24"/>
        <v>0</v>
      </c>
      <c r="T70" s="40">
        <v>20</v>
      </c>
      <c r="U70" s="40">
        <f t="shared" si="25"/>
        <v>35000</v>
      </c>
      <c r="V70" s="40"/>
      <c r="W70" s="40">
        <f t="shared" si="26"/>
        <v>0</v>
      </c>
      <c r="X70" s="40">
        <v>20</v>
      </c>
      <c r="Y70" s="40">
        <f t="shared" si="27"/>
        <v>35000</v>
      </c>
      <c r="Z70" s="40"/>
      <c r="AA70" s="40">
        <f t="shared" si="28"/>
        <v>0</v>
      </c>
      <c r="AB70" s="40"/>
      <c r="AC70" s="40">
        <f t="shared" si="29"/>
        <v>0</v>
      </c>
      <c r="AD70" s="40"/>
      <c r="AE70" s="40">
        <f t="shared" si="30"/>
        <v>0</v>
      </c>
      <c r="AF70" s="40"/>
      <c r="AG70" s="40">
        <f t="shared" si="31"/>
        <v>0</v>
      </c>
      <c r="AH70" s="40"/>
      <c r="AI70" s="40">
        <f t="shared" si="16"/>
        <v>0</v>
      </c>
    </row>
    <row r="71" spans="1:35" ht="15.6">
      <c r="A71" s="26" t="s">
        <v>781</v>
      </c>
      <c r="B71" s="417" t="s">
        <v>10</v>
      </c>
      <c r="C71" s="448">
        <v>2</v>
      </c>
      <c r="D71" s="486">
        <v>800</v>
      </c>
      <c r="E71" s="504">
        <f t="shared" si="17"/>
        <v>1600</v>
      </c>
      <c r="F71" s="40"/>
      <c r="G71" s="40">
        <f t="shared" si="18"/>
        <v>0</v>
      </c>
      <c r="H71" s="40">
        <v>2</v>
      </c>
      <c r="I71" s="40">
        <f t="shared" si="19"/>
        <v>1600</v>
      </c>
      <c r="J71" s="40"/>
      <c r="K71" s="40">
        <f t="shared" si="20"/>
        <v>0</v>
      </c>
      <c r="L71" s="40"/>
      <c r="M71" s="40">
        <f t="shared" si="21"/>
        <v>0</v>
      </c>
      <c r="N71" s="40"/>
      <c r="O71" s="40">
        <f t="shared" si="22"/>
        <v>0</v>
      </c>
      <c r="P71" s="40"/>
      <c r="Q71" s="40">
        <f t="shared" si="23"/>
        <v>0</v>
      </c>
      <c r="R71" s="40"/>
      <c r="S71" s="40">
        <f t="shared" si="24"/>
        <v>0</v>
      </c>
      <c r="T71" s="40"/>
      <c r="U71" s="40">
        <f t="shared" si="25"/>
        <v>0</v>
      </c>
      <c r="V71" s="40"/>
      <c r="W71" s="40">
        <f t="shared" si="26"/>
        <v>0</v>
      </c>
      <c r="X71" s="40"/>
      <c r="Y71" s="40">
        <f t="shared" si="27"/>
        <v>0</v>
      </c>
      <c r="Z71" s="40"/>
      <c r="AA71" s="40">
        <f t="shared" si="28"/>
        <v>0</v>
      </c>
      <c r="AB71" s="40"/>
      <c r="AC71" s="40">
        <f t="shared" si="29"/>
        <v>0</v>
      </c>
      <c r="AD71" s="40"/>
      <c r="AE71" s="40">
        <f t="shared" si="30"/>
        <v>0</v>
      </c>
      <c r="AF71" s="40"/>
      <c r="AG71" s="40">
        <f t="shared" si="31"/>
        <v>0</v>
      </c>
      <c r="AH71" s="40"/>
      <c r="AI71" s="40">
        <f t="shared" si="16"/>
        <v>0</v>
      </c>
    </row>
    <row r="72" spans="1:35" ht="15.6">
      <c r="A72" s="182" t="s">
        <v>294</v>
      </c>
      <c r="B72" s="417"/>
      <c r="C72" s="462">
        <v>7</v>
      </c>
      <c r="D72" s="486">
        <v>47000</v>
      </c>
      <c r="E72" s="504">
        <f t="shared" si="17"/>
        <v>329000</v>
      </c>
      <c r="F72" s="40"/>
      <c r="G72" s="40">
        <f t="shared" si="18"/>
        <v>0</v>
      </c>
      <c r="H72" s="40"/>
      <c r="I72" s="40">
        <f t="shared" si="19"/>
        <v>0</v>
      </c>
      <c r="J72" s="40"/>
      <c r="K72" s="40">
        <f t="shared" si="20"/>
        <v>0</v>
      </c>
      <c r="L72" s="40"/>
      <c r="M72" s="40">
        <f t="shared" si="21"/>
        <v>0</v>
      </c>
      <c r="N72" s="40"/>
      <c r="O72" s="40">
        <f t="shared" si="22"/>
        <v>0</v>
      </c>
      <c r="P72" s="40"/>
      <c r="Q72" s="40">
        <f t="shared" si="23"/>
        <v>0</v>
      </c>
      <c r="R72" s="40"/>
      <c r="S72" s="40">
        <f t="shared" si="24"/>
        <v>0</v>
      </c>
      <c r="T72" s="40">
        <v>2</v>
      </c>
      <c r="U72" s="40">
        <f t="shared" si="25"/>
        <v>94000</v>
      </c>
      <c r="V72" s="40"/>
      <c r="W72" s="40">
        <f t="shared" si="26"/>
        <v>0</v>
      </c>
      <c r="X72" s="40">
        <v>2</v>
      </c>
      <c r="Y72" s="40">
        <f t="shared" si="27"/>
        <v>94000</v>
      </c>
      <c r="Z72" s="40"/>
      <c r="AA72" s="40">
        <f t="shared" si="28"/>
        <v>0</v>
      </c>
      <c r="AB72" s="40">
        <v>3</v>
      </c>
      <c r="AC72" s="40">
        <f t="shared" si="29"/>
        <v>141000</v>
      </c>
      <c r="AD72" s="40"/>
      <c r="AE72" s="40">
        <f t="shared" si="30"/>
        <v>0</v>
      </c>
      <c r="AF72" s="40"/>
      <c r="AG72" s="40">
        <f t="shared" si="31"/>
        <v>0</v>
      </c>
      <c r="AH72" s="40"/>
      <c r="AI72" s="40">
        <f t="shared" si="16"/>
        <v>0</v>
      </c>
    </row>
    <row r="73" spans="1:35" ht="81" customHeight="1">
      <c r="A73" s="23" t="s">
        <v>455</v>
      </c>
      <c r="B73" s="172" t="s">
        <v>10</v>
      </c>
      <c r="C73" s="452">
        <v>156</v>
      </c>
      <c r="D73" s="486">
        <v>93400</v>
      </c>
      <c r="E73" s="504">
        <f t="shared" si="17"/>
        <v>14570400</v>
      </c>
      <c r="F73" s="40"/>
      <c r="G73" s="40">
        <f t="shared" si="18"/>
        <v>0</v>
      </c>
      <c r="H73" s="40">
        <v>48</v>
      </c>
      <c r="I73" s="40">
        <f t="shared" si="19"/>
        <v>4483200</v>
      </c>
      <c r="J73" s="40">
        <v>24</v>
      </c>
      <c r="K73" s="40">
        <f t="shared" si="20"/>
        <v>2241600</v>
      </c>
      <c r="L73" s="40"/>
      <c r="M73" s="40">
        <f t="shared" si="21"/>
        <v>0</v>
      </c>
      <c r="N73" s="40"/>
      <c r="O73" s="40">
        <f t="shared" si="22"/>
        <v>0</v>
      </c>
      <c r="P73" s="40"/>
      <c r="Q73" s="40">
        <f t="shared" si="23"/>
        <v>0</v>
      </c>
      <c r="R73" s="40"/>
      <c r="S73" s="40">
        <f t="shared" si="24"/>
        <v>0</v>
      </c>
      <c r="T73" s="40">
        <v>24</v>
      </c>
      <c r="U73" s="40">
        <f t="shared" si="25"/>
        <v>2241600</v>
      </c>
      <c r="V73" s="40">
        <v>24</v>
      </c>
      <c r="W73" s="40">
        <f t="shared" si="26"/>
        <v>2241600</v>
      </c>
      <c r="X73" s="40"/>
      <c r="Y73" s="40">
        <f t="shared" si="27"/>
        <v>0</v>
      </c>
      <c r="Z73" s="40">
        <v>36</v>
      </c>
      <c r="AA73" s="40">
        <f t="shared" si="28"/>
        <v>3362400</v>
      </c>
      <c r="AB73" s="40"/>
      <c r="AC73" s="40">
        <f t="shared" si="29"/>
        <v>0</v>
      </c>
      <c r="AD73" s="40"/>
      <c r="AE73" s="40">
        <f t="shared" si="30"/>
        <v>0</v>
      </c>
      <c r="AF73" s="40"/>
      <c r="AG73" s="40">
        <f t="shared" si="31"/>
        <v>0</v>
      </c>
      <c r="AH73" s="40"/>
      <c r="AI73" s="40">
        <f t="shared" si="16"/>
        <v>0</v>
      </c>
    </row>
    <row r="74" spans="1:35" ht="41.4">
      <c r="A74" s="23" t="s">
        <v>809</v>
      </c>
      <c r="B74" s="172" t="s">
        <v>10</v>
      </c>
      <c r="C74" s="471">
        <v>50</v>
      </c>
      <c r="D74" s="486">
        <v>5100</v>
      </c>
      <c r="E74" s="504">
        <f t="shared" si="17"/>
        <v>255000</v>
      </c>
      <c r="F74" s="40"/>
      <c r="G74" s="40">
        <f t="shared" si="18"/>
        <v>0</v>
      </c>
      <c r="H74" s="40"/>
      <c r="I74" s="40">
        <f t="shared" si="19"/>
        <v>0</v>
      </c>
      <c r="J74" s="40">
        <v>20</v>
      </c>
      <c r="K74" s="40">
        <f t="shared" si="20"/>
        <v>102000</v>
      </c>
      <c r="L74" s="40"/>
      <c r="M74" s="40">
        <f t="shared" si="21"/>
        <v>0</v>
      </c>
      <c r="N74" s="40"/>
      <c r="O74" s="40">
        <f t="shared" si="22"/>
        <v>0</v>
      </c>
      <c r="P74" s="40"/>
      <c r="Q74" s="40">
        <f t="shared" si="23"/>
        <v>0</v>
      </c>
      <c r="R74" s="40">
        <v>30</v>
      </c>
      <c r="S74" s="40">
        <f t="shared" si="24"/>
        <v>153000</v>
      </c>
      <c r="T74" s="40"/>
      <c r="U74" s="40">
        <f t="shared" si="25"/>
        <v>0</v>
      </c>
      <c r="V74" s="40"/>
      <c r="W74" s="40">
        <f t="shared" si="26"/>
        <v>0</v>
      </c>
      <c r="X74" s="40"/>
      <c r="Y74" s="40">
        <f t="shared" si="27"/>
        <v>0</v>
      </c>
      <c r="Z74" s="40"/>
      <c r="AA74" s="40">
        <f t="shared" si="28"/>
        <v>0</v>
      </c>
      <c r="AB74" s="40"/>
      <c r="AC74" s="40">
        <f t="shared" si="29"/>
        <v>0</v>
      </c>
      <c r="AD74" s="40"/>
      <c r="AE74" s="40">
        <f t="shared" si="30"/>
        <v>0</v>
      </c>
      <c r="AF74" s="40"/>
      <c r="AG74" s="40">
        <f t="shared" si="31"/>
        <v>0</v>
      </c>
      <c r="AH74" s="40"/>
      <c r="AI74" s="40">
        <f t="shared" si="16"/>
        <v>0</v>
      </c>
    </row>
    <row r="75" spans="1:35" ht="41.4">
      <c r="A75" s="23" t="s">
        <v>878</v>
      </c>
      <c r="B75" s="172" t="s">
        <v>10</v>
      </c>
      <c r="C75" s="471">
        <v>1428</v>
      </c>
      <c r="D75" s="486">
        <v>12350</v>
      </c>
      <c r="E75" s="504">
        <f t="shared" si="17"/>
        <v>17635800</v>
      </c>
      <c r="F75" s="40"/>
      <c r="G75" s="40">
        <f t="shared" si="18"/>
        <v>0</v>
      </c>
      <c r="H75" s="40"/>
      <c r="I75" s="40">
        <f t="shared" si="19"/>
        <v>0</v>
      </c>
      <c r="J75" s="40">
        <v>360</v>
      </c>
      <c r="K75" s="40">
        <f t="shared" si="20"/>
        <v>4446000</v>
      </c>
      <c r="L75" s="40">
        <v>120</v>
      </c>
      <c r="M75" s="40">
        <f t="shared" si="21"/>
        <v>1482000</v>
      </c>
      <c r="N75" s="40"/>
      <c r="O75" s="40">
        <f t="shared" si="22"/>
        <v>0</v>
      </c>
      <c r="P75" s="40">
        <v>240</v>
      </c>
      <c r="Q75" s="40">
        <f t="shared" si="23"/>
        <v>2964000</v>
      </c>
      <c r="R75" s="40">
        <v>268</v>
      </c>
      <c r="S75" s="40">
        <f t="shared" si="24"/>
        <v>3309800</v>
      </c>
      <c r="T75" s="40">
        <v>120</v>
      </c>
      <c r="U75" s="40">
        <f t="shared" si="25"/>
        <v>1482000</v>
      </c>
      <c r="V75" s="40">
        <v>360</v>
      </c>
      <c r="W75" s="40">
        <f t="shared" si="26"/>
        <v>4446000</v>
      </c>
      <c r="X75" s="40"/>
      <c r="Y75" s="40">
        <f t="shared" si="27"/>
        <v>0</v>
      </c>
      <c r="Z75" s="40"/>
      <c r="AA75" s="40">
        <f t="shared" si="28"/>
        <v>0</v>
      </c>
      <c r="AB75" s="40"/>
      <c r="AC75" s="40">
        <f t="shared" si="29"/>
        <v>0</v>
      </c>
      <c r="AD75" s="40"/>
      <c r="AE75" s="40">
        <f t="shared" si="30"/>
        <v>0</v>
      </c>
      <c r="AF75" s="40"/>
      <c r="AG75" s="40">
        <f t="shared" si="31"/>
        <v>0</v>
      </c>
      <c r="AH75" s="40"/>
      <c r="AI75" s="40">
        <f t="shared" si="16"/>
        <v>0</v>
      </c>
    </row>
    <row r="76" spans="1:35" ht="41.4">
      <c r="A76" s="475" t="s">
        <v>879</v>
      </c>
      <c r="B76" s="470" t="s">
        <v>10</v>
      </c>
      <c r="C76" s="471">
        <v>8056</v>
      </c>
      <c r="D76" s="485">
        <v>10500</v>
      </c>
      <c r="E76" s="504">
        <f t="shared" si="17"/>
        <v>84588000</v>
      </c>
      <c r="F76" s="40">
        <v>2004</v>
      </c>
      <c r="G76" s="40">
        <f t="shared" si="18"/>
        <v>21042000</v>
      </c>
      <c r="H76" s="40"/>
      <c r="I76" s="40">
        <f t="shared" si="19"/>
        <v>0</v>
      </c>
      <c r="J76" s="40">
        <v>1236</v>
      </c>
      <c r="K76" s="40">
        <f t="shared" si="20"/>
        <v>12978000</v>
      </c>
      <c r="L76" s="40"/>
      <c r="M76" s="40">
        <f t="shared" si="21"/>
        <v>0</v>
      </c>
      <c r="N76" s="40">
        <v>1280</v>
      </c>
      <c r="O76" s="40">
        <f t="shared" si="22"/>
        <v>13440000</v>
      </c>
      <c r="P76" s="40"/>
      <c r="Q76" s="40">
        <f t="shared" si="23"/>
        <v>0</v>
      </c>
      <c r="R76" s="40">
        <v>776</v>
      </c>
      <c r="S76" s="40">
        <f t="shared" si="24"/>
        <v>8148000</v>
      </c>
      <c r="T76" s="40">
        <v>1280</v>
      </c>
      <c r="U76" s="40">
        <f t="shared" si="25"/>
        <v>13440000</v>
      </c>
      <c r="V76" s="40"/>
      <c r="W76" s="40">
        <f t="shared" si="26"/>
        <v>0</v>
      </c>
      <c r="X76" s="40"/>
      <c r="Y76" s="40">
        <f t="shared" si="27"/>
        <v>0</v>
      </c>
      <c r="Z76" s="40">
        <v>660</v>
      </c>
      <c r="AA76" s="40">
        <f t="shared" si="28"/>
        <v>6930000</v>
      </c>
      <c r="AB76" s="40">
        <v>720</v>
      </c>
      <c r="AC76" s="40">
        <f t="shared" si="29"/>
        <v>7560000</v>
      </c>
      <c r="AD76" s="40"/>
      <c r="AE76" s="40">
        <f t="shared" si="30"/>
        <v>0</v>
      </c>
      <c r="AF76" s="40"/>
      <c r="AG76" s="40">
        <f t="shared" si="31"/>
        <v>0</v>
      </c>
      <c r="AH76" s="40"/>
      <c r="AI76" s="40">
        <f t="shared" si="16"/>
        <v>0</v>
      </c>
    </row>
    <row r="77" spans="1:35" ht="27.6">
      <c r="A77" s="23" t="s">
        <v>810</v>
      </c>
      <c r="B77" s="172" t="s">
        <v>10</v>
      </c>
      <c r="C77" s="452">
        <v>336</v>
      </c>
      <c r="D77" s="485">
        <v>89695</v>
      </c>
      <c r="E77" s="504">
        <f t="shared" si="17"/>
        <v>30137520</v>
      </c>
      <c r="F77" s="40"/>
      <c r="G77" s="40">
        <f t="shared" si="18"/>
        <v>0</v>
      </c>
      <c r="H77" s="40">
        <v>48</v>
      </c>
      <c r="I77" s="40">
        <f t="shared" si="19"/>
        <v>4305360</v>
      </c>
      <c r="J77" s="40">
        <v>48</v>
      </c>
      <c r="K77" s="40">
        <f t="shared" si="20"/>
        <v>4305360</v>
      </c>
      <c r="L77" s="40"/>
      <c r="M77" s="40">
        <f t="shared" si="21"/>
        <v>0</v>
      </c>
      <c r="N77" s="40">
        <v>24</v>
      </c>
      <c r="O77" s="40">
        <f t="shared" si="22"/>
        <v>2152680</v>
      </c>
      <c r="P77" s="40">
        <v>96</v>
      </c>
      <c r="Q77" s="40">
        <f t="shared" si="23"/>
        <v>8610720</v>
      </c>
      <c r="R77" s="40"/>
      <c r="S77" s="40">
        <f t="shared" si="24"/>
        <v>0</v>
      </c>
      <c r="T77" s="40">
        <v>48</v>
      </c>
      <c r="U77" s="40">
        <f t="shared" si="25"/>
        <v>4305360</v>
      </c>
      <c r="V77" s="40"/>
      <c r="W77" s="40">
        <f t="shared" si="26"/>
        <v>0</v>
      </c>
      <c r="X77" s="40">
        <v>72</v>
      </c>
      <c r="Y77" s="40">
        <f t="shared" si="27"/>
        <v>6458040</v>
      </c>
      <c r="Z77" s="40"/>
      <c r="AA77" s="40">
        <f t="shared" si="28"/>
        <v>0</v>
      </c>
      <c r="AB77" s="40"/>
      <c r="AC77" s="40">
        <f t="shared" si="29"/>
        <v>0</v>
      </c>
      <c r="AD77" s="40"/>
      <c r="AE77" s="40">
        <f t="shared" si="30"/>
        <v>0</v>
      </c>
      <c r="AF77" s="40"/>
      <c r="AG77" s="40">
        <f t="shared" si="31"/>
        <v>0</v>
      </c>
      <c r="AH77" s="40"/>
      <c r="AI77" s="40">
        <f t="shared" si="16"/>
        <v>0</v>
      </c>
    </row>
    <row r="78" spans="1:35" ht="27.6">
      <c r="A78" s="23" t="s">
        <v>811</v>
      </c>
      <c r="B78" s="172" t="s">
        <v>10</v>
      </c>
      <c r="C78" s="452">
        <v>300</v>
      </c>
      <c r="D78" s="485">
        <v>77385</v>
      </c>
      <c r="E78" s="504">
        <f t="shared" si="17"/>
        <v>23215500</v>
      </c>
      <c r="F78" s="40"/>
      <c r="G78" s="40">
        <f t="shared" si="18"/>
        <v>0</v>
      </c>
      <c r="H78" s="40">
        <v>120</v>
      </c>
      <c r="I78" s="40">
        <f t="shared" si="19"/>
        <v>9286200</v>
      </c>
      <c r="J78" s="40"/>
      <c r="K78" s="40">
        <f t="shared" si="20"/>
        <v>0</v>
      </c>
      <c r="L78" s="40">
        <v>60</v>
      </c>
      <c r="M78" s="40">
        <f t="shared" si="21"/>
        <v>4643100</v>
      </c>
      <c r="N78" s="40"/>
      <c r="O78" s="40">
        <f t="shared" si="22"/>
        <v>0</v>
      </c>
      <c r="P78" s="40">
        <v>20</v>
      </c>
      <c r="Q78" s="40">
        <f t="shared" si="23"/>
        <v>1547700</v>
      </c>
      <c r="R78" s="40"/>
      <c r="S78" s="40">
        <f t="shared" si="24"/>
        <v>0</v>
      </c>
      <c r="T78" s="40"/>
      <c r="U78" s="40">
        <f t="shared" si="25"/>
        <v>0</v>
      </c>
      <c r="V78" s="40"/>
      <c r="W78" s="40">
        <f t="shared" si="26"/>
        <v>0</v>
      </c>
      <c r="X78" s="40">
        <v>40</v>
      </c>
      <c r="Y78" s="40">
        <f t="shared" si="27"/>
        <v>3095400</v>
      </c>
      <c r="Z78" s="40"/>
      <c r="AA78" s="40">
        <f t="shared" si="28"/>
        <v>0</v>
      </c>
      <c r="AB78" s="40">
        <v>60</v>
      </c>
      <c r="AC78" s="40">
        <f t="shared" si="29"/>
        <v>4643100</v>
      </c>
      <c r="AD78" s="40"/>
      <c r="AE78" s="40">
        <f t="shared" si="30"/>
        <v>0</v>
      </c>
      <c r="AF78" s="40"/>
      <c r="AG78" s="40">
        <f t="shared" si="31"/>
        <v>0</v>
      </c>
      <c r="AH78" s="40"/>
      <c r="AI78" s="40">
        <f t="shared" si="16"/>
        <v>0</v>
      </c>
    </row>
    <row r="79" spans="1:35" ht="27.6">
      <c r="A79" s="23" t="s">
        <v>60</v>
      </c>
      <c r="B79" s="172" t="s">
        <v>10</v>
      </c>
      <c r="C79" s="452">
        <v>360</v>
      </c>
      <c r="D79" s="485">
        <v>92400</v>
      </c>
      <c r="E79" s="504">
        <f t="shared" si="17"/>
        <v>33264000</v>
      </c>
      <c r="F79" s="40"/>
      <c r="G79" s="40">
        <f t="shared" si="18"/>
        <v>0</v>
      </c>
      <c r="H79" s="40">
        <v>48</v>
      </c>
      <c r="I79" s="40">
        <f t="shared" si="19"/>
        <v>4435200</v>
      </c>
      <c r="J79" s="40"/>
      <c r="K79" s="40">
        <f t="shared" si="20"/>
        <v>0</v>
      </c>
      <c r="L79" s="40">
        <v>48</v>
      </c>
      <c r="M79" s="40">
        <f t="shared" si="21"/>
        <v>4435200</v>
      </c>
      <c r="N79" s="40">
        <v>96</v>
      </c>
      <c r="O79" s="40">
        <f t="shared" si="22"/>
        <v>8870400</v>
      </c>
      <c r="P79" s="40">
        <v>48</v>
      </c>
      <c r="Q79" s="40">
        <f t="shared" si="23"/>
        <v>4435200</v>
      </c>
      <c r="R79" s="40"/>
      <c r="S79" s="40">
        <f t="shared" si="24"/>
        <v>0</v>
      </c>
      <c r="T79" s="40"/>
      <c r="U79" s="40">
        <f t="shared" si="25"/>
        <v>0</v>
      </c>
      <c r="V79" s="40"/>
      <c r="W79" s="40">
        <f t="shared" si="26"/>
        <v>0</v>
      </c>
      <c r="X79" s="40">
        <v>48</v>
      </c>
      <c r="Y79" s="40">
        <f t="shared" si="27"/>
        <v>4435200</v>
      </c>
      <c r="Z79" s="40">
        <v>48</v>
      </c>
      <c r="AA79" s="40">
        <f t="shared" si="28"/>
        <v>4435200</v>
      </c>
      <c r="AB79" s="40">
        <v>24</v>
      </c>
      <c r="AC79" s="40">
        <f t="shared" si="29"/>
        <v>2217600</v>
      </c>
      <c r="AD79" s="40"/>
      <c r="AE79" s="40">
        <f t="shared" si="30"/>
        <v>0</v>
      </c>
      <c r="AF79" s="40"/>
      <c r="AG79" s="40">
        <f t="shared" si="31"/>
        <v>0</v>
      </c>
      <c r="AH79" s="40"/>
      <c r="AI79" s="40">
        <f t="shared" si="16"/>
        <v>0</v>
      </c>
    </row>
    <row r="80" spans="1:35" ht="50.25" customHeight="1">
      <c r="A80" s="26" t="s">
        <v>31</v>
      </c>
      <c r="B80" s="417" t="s">
        <v>293</v>
      </c>
      <c r="C80" s="462">
        <v>1750</v>
      </c>
      <c r="D80" s="486">
        <v>30600</v>
      </c>
      <c r="E80" s="504">
        <f t="shared" si="17"/>
        <v>53550000</v>
      </c>
      <c r="F80" s="40"/>
      <c r="G80" s="40">
        <f t="shared" si="18"/>
        <v>0</v>
      </c>
      <c r="H80" s="40"/>
      <c r="I80" s="40">
        <f t="shared" si="19"/>
        <v>0</v>
      </c>
      <c r="J80" s="40"/>
      <c r="K80" s="40">
        <f t="shared" si="20"/>
        <v>0</v>
      </c>
      <c r="L80" s="40">
        <v>250</v>
      </c>
      <c r="M80" s="40">
        <f t="shared" si="21"/>
        <v>7650000</v>
      </c>
      <c r="N80" s="40">
        <v>150</v>
      </c>
      <c r="O80" s="40">
        <f t="shared" si="22"/>
        <v>4590000</v>
      </c>
      <c r="P80" s="40">
        <v>250</v>
      </c>
      <c r="Q80" s="40">
        <f t="shared" si="23"/>
        <v>7650000</v>
      </c>
      <c r="R80" s="40">
        <v>250</v>
      </c>
      <c r="S80" s="40">
        <f t="shared" si="24"/>
        <v>7650000</v>
      </c>
      <c r="T80" s="40">
        <v>150</v>
      </c>
      <c r="U80" s="40">
        <f t="shared" si="25"/>
        <v>4590000</v>
      </c>
      <c r="V80" s="40">
        <v>250</v>
      </c>
      <c r="W80" s="40">
        <f t="shared" si="26"/>
        <v>7650000</v>
      </c>
      <c r="X80" s="40">
        <v>150</v>
      </c>
      <c r="Y80" s="40">
        <f t="shared" si="27"/>
        <v>4590000</v>
      </c>
      <c r="Z80" s="40">
        <v>150</v>
      </c>
      <c r="AA80" s="40">
        <f t="shared" si="28"/>
        <v>4590000</v>
      </c>
      <c r="AB80" s="40">
        <v>150</v>
      </c>
      <c r="AC80" s="40">
        <f t="shared" si="29"/>
        <v>4590000</v>
      </c>
      <c r="AD80" s="40"/>
      <c r="AE80" s="40">
        <f t="shared" si="30"/>
        <v>0</v>
      </c>
      <c r="AF80" s="40"/>
      <c r="AG80" s="40">
        <f t="shared" si="31"/>
        <v>0</v>
      </c>
      <c r="AH80" s="40"/>
      <c r="AI80" s="40">
        <f t="shared" si="16"/>
        <v>0</v>
      </c>
    </row>
    <row r="81" spans="1:35" ht="41.4">
      <c r="A81" s="23" t="s">
        <v>813</v>
      </c>
      <c r="B81" s="172" t="s">
        <v>10</v>
      </c>
      <c r="C81" s="452">
        <v>6000</v>
      </c>
      <c r="D81" s="486">
        <v>500</v>
      </c>
      <c r="E81" s="504">
        <f t="shared" si="17"/>
        <v>3000000</v>
      </c>
      <c r="F81" s="40"/>
      <c r="G81" s="40">
        <f t="shared" si="18"/>
        <v>0</v>
      </c>
      <c r="H81" s="40"/>
      <c r="I81" s="40">
        <f t="shared" si="19"/>
        <v>0</v>
      </c>
      <c r="J81" s="40">
        <v>1200</v>
      </c>
      <c r="K81" s="40">
        <f t="shared" si="20"/>
        <v>600000</v>
      </c>
      <c r="L81" s="40">
        <v>1200</v>
      </c>
      <c r="M81" s="40">
        <f t="shared" si="21"/>
        <v>600000</v>
      </c>
      <c r="N81" s="40">
        <v>600</v>
      </c>
      <c r="O81" s="40">
        <f t="shared" si="22"/>
        <v>300000</v>
      </c>
      <c r="P81" s="40"/>
      <c r="Q81" s="40">
        <f t="shared" si="23"/>
        <v>0</v>
      </c>
      <c r="R81" s="40"/>
      <c r="S81" s="40">
        <f t="shared" si="24"/>
        <v>0</v>
      </c>
      <c r="T81" s="40">
        <v>1200</v>
      </c>
      <c r="U81" s="40">
        <f t="shared" si="25"/>
        <v>600000</v>
      </c>
      <c r="V81" s="40">
        <v>600</v>
      </c>
      <c r="W81" s="40">
        <f t="shared" si="26"/>
        <v>300000</v>
      </c>
      <c r="X81" s="40">
        <v>200</v>
      </c>
      <c r="Y81" s="40">
        <f t="shared" si="27"/>
        <v>100000</v>
      </c>
      <c r="Z81" s="40"/>
      <c r="AA81" s="40">
        <f t="shared" si="28"/>
        <v>0</v>
      </c>
      <c r="AB81" s="40">
        <v>1000</v>
      </c>
      <c r="AC81" s="40">
        <f t="shared" si="29"/>
        <v>500000</v>
      </c>
      <c r="AD81" s="40"/>
      <c r="AE81" s="40">
        <f t="shared" si="30"/>
        <v>0</v>
      </c>
      <c r="AF81" s="40"/>
      <c r="AG81" s="40">
        <f t="shared" si="31"/>
        <v>0</v>
      </c>
      <c r="AH81" s="40"/>
      <c r="AI81" s="40">
        <f t="shared" si="16"/>
        <v>0</v>
      </c>
    </row>
    <row r="82" spans="1:35" ht="41.4">
      <c r="A82" s="23" t="s">
        <v>459</v>
      </c>
      <c r="B82" s="172" t="s">
        <v>10</v>
      </c>
      <c r="C82" s="452">
        <v>36</v>
      </c>
      <c r="D82" s="486">
        <v>2415</v>
      </c>
      <c r="E82" s="504">
        <f t="shared" si="17"/>
        <v>86940</v>
      </c>
      <c r="F82" s="40">
        <v>36</v>
      </c>
      <c r="G82" s="40">
        <f t="shared" si="18"/>
        <v>86940</v>
      </c>
      <c r="H82" s="40"/>
      <c r="I82" s="40">
        <f t="shared" si="19"/>
        <v>0</v>
      </c>
      <c r="J82" s="40"/>
      <c r="K82" s="40">
        <f t="shared" si="20"/>
        <v>0</v>
      </c>
      <c r="L82" s="40"/>
      <c r="M82" s="40">
        <f t="shared" si="21"/>
        <v>0</v>
      </c>
      <c r="N82" s="40"/>
      <c r="O82" s="40">
        <f t="shared" si="22"/>
        <v>0</v>
      </c>
      <c r="P82" s="40"/>
      <c r="Q82" s="40">
        <f t="shared" si="23"/>
        <v>0</v>
      </c>
      <c r="R82" s="40"/>
      <c r="S82" s="40">
        <f t="shared" si="24"/>
        <v>0</v>
      </c>
      <c r="T82" s="40"/>
      <c r="U82" s="40">
        <f t="shared" si="25"/>
        <v>0</v>
      </c>
      <c r="V82" s="40"/>
      <c r="W82" s="40">
        <f t="shared" si="26"/>
        <v>0</v>
      </c>
      <c r="X82" s="40"/>
      <c r="Y82" s="40">
        <f t="shared" si="27"/>
        <v>0</v>
      </c>
      <c r="Z82" s="40"/>
      <c r="AA82" s="40">
        <f t="shared" si="28"/>
        <v>0</v>
      </c>
      <c r="AB82" s="40"/>
      <c r="AC82" s="40">
        <f t="shared" si="29"/>
        <v>0</v>
      </c>
      <c r="AD82" s="40"/>
      <c r="AE82" s="40">
        <f t="shared" si="30"/>
        <v>0</v>
      </c>
      <c r="AF82" s="40"/>
      <c r="AG82" s="40">
        <f t="shared" si="31"/>
        <v>0</v>
      </c>
      <c r="AH82" s="40"/>
      <c r="AI82" s="40">
        <f t="shared" si="16"/>
        <v>0</v>
      </c>
    </row>
    <row r="83" spans="1:35" ht="27.6">
      <c r="A83" s="23" t="s">
        <v>814</v>
      </c>
      <c r="B83" s="172" t="s">
        <v>7</v>
      </c>
      <c r="C83" s="452">
        <v>12</v>
      </c>
      <c r="D83" s="486">
        <v>194115</v>
      </c>
      <c r="E83" s="504">
        <f t="shared" si="17"/>
        <v>2329380</v>
      </c>
      <c r="F83" s="40">
        <v>1</v>
      </c>
      <c r="G83" s="40">
        <f t="shared" si="18"/>
        <v>194115</v>
      </c>
      <c r="H83" s="40">
        <v>1</v>
      </c>
      <c r="I83" s="40">
        <f t="shared" si="19"/>
        <v>194115</v>
      </c>
      <c r="J83" s="40">
        <v>1</v>
      </c>
      <c r="K83" s="40">
        <f t="shared" si="20"/>
        <v>194115</v>
      </c>
      <c r="L83" s="40">
        <v>1</v>
      </c>
      <c r="M83" s="40">
        <f t="shared" si="21"/>
        <v>194115</v>
      </c>
      <c r="N83" s="40">
        <v>1</v>
      </c>
      <c r="O83" s="40">
        <f t="shared" si="22"/>
        <v>194115</v>
      </c>
      <c r="P83" s="40">
        <v>1</v>
      </c>
      <c r="Q83" s="40">
        <f t="shared" si="23"/>
        <v>194115</v>
      </c>
      <c r="R83" s="40">
        <v>1</v>
      </c>
      <c r="S83" s="40">
        <f t="shared" si="24"/>
        <v>194115</v>
      </c>
      <c r="T83" s="40">
        <v>1</v>
      </c>
      <c r="U83" s="40">
        <f t="shared" si="25"/>
        <v>194115</v>
      </c>
      <c r="V83" s="40">
        <v>1</v>
      </c>
      <c r="W83" s="40">
        <f t="shared" si="26"/>
        <v>194115</v>
      </c>
      <c r="X83" s="40">
        <v>1</v>
      </c>
      <c r="Y83" s="40">
        <f t="shared" si="27"/>
        <v>194115</v>
      </c>
      <c r="Z83" s="40">
        <v>1</v>
      </c>
      <c r="AA83" s="40">
        <f t="shared" si="28"/>
        <v>194115</v>
      </c>
      <c r="AB83" s="40">
        <v>1</v>
      </c>
      <c r="AC83" s="40">
        <f t="shared" si="29"/>
        <v>194115</v>
      </c>
      <c r="AD83" s="40"/>
      <c r="AE83" s="40">
        <f t="shared" si="30"/>
        <v>0</v>
      </c>
      <c r="AF83" s="40"/>
      <c r="AG83" s="40">
        <f t="shared" si="31"/>
        <v>0</v>
      </c>
      <c r="AH83" s="40"/>
      <c r="AI83" s="40">
        <f t="shared" si="16"/>
        <v>0</v>
      </c>
    </row>
    <row r="84" spans="1:35" ht="27.6">
      <c r="A84" s="35" t="s">
        <v>815</v>
      </c>
      <c r="B84" s="168" t="s">
        <v>7</v>
      </c>
      <c r="C84" s="448">
        <v>24</v>
      </c>
      <c r="D84" s="486">
        <v>70300</v>
      </c>
      <c r="E84" s="504">
        <f t="shared" si="17"/>
        <v>1687200</v>
      </c>
      <c r="F84" s="40"/>
      <c r="G84" s="40">
        <f t="shared" si="18"/>
        <v>0</v>
      </c>
      <c r="H84" s="40"/>
      <c r="I84" s="40">
        <f t="shared" si="19"/>
        <v>0</v>
      </c>
      <c r="J84" s="40">
        <v>2</v>
      </c>
      <c r="K84" s="40">
        <f t="shared" si="20"/>
        <v>140600</v>
      </c>
      <c r="L84" s="40">
        <v>2</v>
      </c>
      <c r="M84" s="40">
        <f t="shared" si="21"/>
        <v>140600</v>
      </c>
      <c r="N84" s="40">
        <v>2</v>
      </c>
      <c r="O84" s="40">
        <f t="shared" si="22"/>
        <v>140600</v>
      </c>
      <c r="P84" s="40">
        <v>2</v>
      </c>
      <c r="Q84" s="40">
        <f t="shared" si="23"/>
        <v>140600</v>
      </c>
      <c r="R84" s="40">
        <v>2</v>
      </c>
      <c r="S84" s="40">
        <f t="shared" si="24"/>
        <v>140600</v>
      </c>
      <c r="T84" s="40">
        <v>2</v>
      </c>
      <c r="U84" s="40">
        <f t="shared" si="25"/>
        <v>140600</v>
      </c>
      <c r="V84" s="40">
        <v>2</v>
      </c>
      <c r="W84" s="40">
        <f t="shared" si="26"/>
        <v>140600</v>
      </c>
      <c r="X84" s="40">
        <v>2</v>
      </c>
      <c r="Y84" s="40">
        <f t="shared" si="27"/>
        <v>140600</v>
      </c>
      <c r="Z84" s="40">
        <v>2</v>
      </c>
      <c r="AA84" s="40">
        <f t="shared" si="28"/>
        <v>140600</v>
      </c>
      <c r="AB84" s="40">
        <v>2</v>
      </c>
      <c r="AC84" s="40">
        <f t="shared" si="29"/>
        <v>140600</v>
      </c>
      <c r="AD84" s="40">
        <v>2</v>
      </c>
      <c r="AE84" s="40">
        <f t="shared" si="30"/>
        <v>140600</v>
      </c>
      <c r="AF84" s="40">
        <v>2</v>
      </c>
      <c r="AG84" s="40">
        <f t="shared" si="31"/>
        <v>140600</v>
      </c>
      <c r="AH84" s="40"/>
      <c r="AI84" s="40">
        <f t="shared" si="16"/>
        <v>0</v>
      </c>
    </row>
    <row r="85" spans="1:35" ht="41.4">
      <c r="A85" s="35" t="s">
        <v>890</v>
      </c>
      <c r="B85" s="168" t="s">
        <v>7</v>
      </c>
      <c r="C85" s="448">
        <v>12</v>
      </c>
      <c r="D85" s="486">
        <v>57510</v>
      </c>
      <c r="E85" s="504">
        <f t="shared" si="17"/>
        <v>690120</v>
      </c>
      <c r="F85" s="40"/>
      <c r="G85" s="40">
        <f t="shared" si="18"/>
        <v>0</v>
      </c>
      <c r="H85" s="40"/>
      <c r="I85" s="40">
        <f t="shared" si="19"/>
        <v>0</v>
      </c>
      <c r="J85" s="40">
        <v>1</v>
      </c>
      <c r="K85" s="40">
        <f t="shared" si="20"/>
        <v>57510</v>
      </c>
      <c r="L85" s="40">
        <v>1</v>
      </c>
      <c r="M85" s="40">
        <f t="shared" si="21"/>
        <v>57510</v>
      </c>
      <c r="N85" s="40">
        <v>1</v>
      </c>
      <c r="O85" s="40">
        <f t="shared" si="22"/>
        <v>57510</v>
      </c>
      <c r="P85" s="40">
        <v>1</v>
      </c>
      <c r="Q85" s="40">
        <f t="shared" si="23"/>
        <v>57510</v>
      </c>
      <c r="R85" s="40">
        <v>1</v>
      </c>
      <c r="S85" s="40">
        <f t="shared" si="24"/>
        <v>57510</v>
      </c>
      <c r="T85" s="40">
        <v>1</v>
      </c>
      <c r="U85" s="40">
        <f t="shared" si="25"/>
        <v>57510</v>
      </c>
      <c r="V85" s="40">
        <v>1</v>
      </c>
      <c r="W85" s="40">
        <f t="shared" si="26"/>
        <v>57510</v>
      </c>
      <c r="X85" s="40">
        <v>1</v>
      </c>
      <c r="Y85" s="40">
        <f t="shared" si="27"/>
        <v>57510</v>
      </c>
      <c r="Z85" s="40">
        <v>1</v>
      </c>
      <c r="AA85" s="40">
        <f t="shared" si="28"/>
        <v>57510</v>
      </c>
      <c r="AB85" s="40">
        <v>1</v>
      </c>
      <c r="AC85" s="40">
        <f t="shared" si="29"/>
        <v>57510</v>
      </c>
      <c r="AD85" s="40">
        <v>1</v>
      </c>
      <c r="AE85" s="40">
        <f t="shared" si="30"/>
        <v>57510</v>
      </c>
      <c r="AF85" s="40">
        <v>1</v>
      </c>
      <c r="AG85" s="40">
        <f t="shared" si="31"/>
        <v>57510</v>
      </c>
      <c r="AH85" s="40"/>
      <c r="AI85" s="40">
        <f t="shared" si="16"/>
        <v>0</v>
      </c>
    </row>
    <row r="86" spans="1:35" ht="55.2">
      <c r="A86" s="182" t="s">
        <v>817</v>
      </c>
      <c r="B86" s="459" t="s">
        <v>7</v>
      </c>
      <c r="C86" s="462">
        <v>4</v>
      </c>
      <c r="D86" s="486">
        <v>110000</v>
      </c>
      <c r="E86" s="504">
        <f t="shared" si="17"/>
        <v>440000</v>
      </c>
      <c r="F86" s="40"/>
      <c r="G86" s="40">
        <f t="shared" si="18"/>
        <v>0</v>
      </c>
      <c r="H86" s="40"/>
      <c r="I86" s="40">
        <f t="shared" si="19"/>
        <v>0</v>
      </c>
      <c r="J86" s="40">
        <v>1</v>
      </c>
      <c r="K86" s="40">
        <f t="shared" si="20"/>
        <v>110000</v>
      </c>
      <c r="L86" s="40"/>
      <c r="M86" s="40">
        <f t="shared" si="21"/>
        <v>0</v>
      </c>
      <c r="N86" s="40"/>
      <c r="O86" s="40">
        <f t="shared" si="22"/>
        <v>0</v>
      </c>
      <c r="P86" s="40">
        <v>1</v>
      </c>
      <c r="Q86" s="40">
        <f t="shared" si="23"/>
        <v>110000</v>
      </c>
      <c r="R86" s="40"/>
      <c r="S86" s="40">
        <f t="shared" si="24"/>
        <v>0</v>
      </c>
      <c r="T86" s="40"/>
      <c r="U86" s="40">
        <f t="shared" si="25"/>
        <v>0</v>
      </c>
      <c r="V86" s="40">
        <v>1</v>
      </c>
      <c r="W86" s="40">
        <f t="shared" si="26"/>
        <v>110000</v>
      </c>
      <c r="X86" s="40"/>
      <c r="Y86" s="40">
        <f t="shared" si="27"/>
        <v>0</v>
      </c>
      <c r="Z86" s="40"/>
      <c r="AA86" s="40">
        <f t="shared" si="28"/>
        <v>0</v>
      </c>
      <c r="AB86" s="40">
        <v>1</v>
      </c>
      <c r="AC86" s="40">
        <f t="shared" si="29"/>
        <v>110000</v>
      </c>
      <c r="AD86" s="40"/>
      <c r="AE86" s="40">
        <f t="shared" si="30"/>
        <v>0</v>
      </c>
      <c r="AF86" s="40"/>
      <c r="AG86" s="40">
        <f t="shared" si="31"/>
        <v>0</v>
      </c>
      <c r="AH86" s="40"/>
      <c r="AI86" s="40">
        <f t="shared" si="16"/>
        <v>0</v>
      </c>
    </row>
    <row r="87" spans="1:35" ht="41.4">
      <c r="A87" s="26" t="s">
        <v>644</v>
      </c>
      <c r="B87" s="168" t="s">
        <v>7</v>
      </c>
      <c r="C87" s="447">
        <v>4</v>
      </c>
      <c r="D87" s="485">
        <v>20000</v>
      </c>
      <c r="E87" s="504">
        <f t="shared" si="17"/>
        <v>80000</v>
      </c>
      <c r="F87" s="40"/>
      <c r="G87" s="40">
        <f t="shared" si="18"/>
        <v>0</v>
      </c>
      <c r="H87" s="40">
        <v>1</v>
      </c>
      <c r="I87" s="40">
        <f t="shared" si="19"/>
        <v>20000</v>
      </c>
      <c r="J87" s="40"/>
      <c r="K87" s="40">
        <f t="shared" si="20"/>
        <v>0</v>
      </c>
      <c r="L87" s="40"/>
      <c r="M87" s="40">
        <f t="shared" si="21"/>
        <v>0</v>
      </c>
      <c r="N87" s="40">
        <v>1</v>
      </c>
      <c r="O87" s="40">
        <f t="shared" si="22"/>
        <v>20000</v>
      </c>
      <c r="P87" s="40"/>
      <c r="Q87" s="40">
        <f t="shared" si="23"/>
        <v>0</v>
      </c>
      <c r="R87" s="40"/>
      <c r="S87" s="40">
        <f t="shared" si="24"/>
        <v>0</v>
      </c>
      <c r="T87" s="40">
        <v>1</v>
      </c>
      <c r="U87" s="40">
        <f t="shared" si="25"/>
        <v>20000</v>
      </c>
      <c r="V87" s="40"/>
      <c r="W87" s="40">
        <f t="shared" si="26"/>
        <v>0</v>
      </c>
      <c r="X87" s="40"/>
      <c r="Y87" s="40">
        <f t="shared" si="27"/>
        <v>0</v>
      </c>
      <c r="Z87" s="40">
        <v>1</v>
      </c>
      <c r="AA87" s="40">
        <f t="shared" si="28"/>
        <v>20000</v>
      </c>
      <c r="AB87" s="40"/>
      <c r="AC87" s="40">
        <f t="shared" si="29"/>
        <v>0</v>
      </c>
      <c r="AD87" s="40"/>
      <c r="AE87" s="40">
        <f t="shared" si="30"/>
        <v>0</v>
      </c>
      <c r="AF87" s="40"/>
      <c r="AG87" s="40">
        <f t="shared" si="31"/>
        <v>0</v>
      </c>
      <c r="AH87" s="40"/>
      <c r="AI87" s="40">
        <f t="shared" si="16"/>
        <v>0</v>
      </c>
    </row>
    <row r="88" spans="1:35" ht="55.2">
      <c r="A88" s="26" t="s">
        <v>818</v>
      </c>
      <c r="B88" s="168" t="s">
        <v>7</v>
      </c>
      <c r="C88" s="447">
        <v>4</v>
      </c>
      <c r="D88" s="486">
        <v>20000</v>
      </c>
      <c r="E88" s="504">
        <f t="shared" si="17"/>
        <v>80000</v>
      </c>
      <c r="F88" s="40"/>
      <c r="G88" s="40">
        <f t="shared" si="18"/>
        <v>0</v>
      </c>
      <c r="H88" s="40">
        <v>1</v>
      </c>
      <c r="I88" s="40">
        <f t="shared" si="19"/>
        <v>20000</v>
      </c>
      <c r="J88" s="40"/>
      <c r="K88" s="40">
        <f t="shared" si="20"/>
        <v>0</v>
      </c>
      <c r="L88" s="40"/>
      <c r="M88" s="40">
        <f t="shared" si="21"/>
        <v>0</v>
      </c>
      <c r="N88" s="40">
        <v>1</v>
      </c>
      <c r="O88" s="40">
        <f t="shared" si="22"/>
        <v>20000</v>
      </c>
      <c r="P88" s="40"/>
      <c r="Q88" s="40">
        <f t="shared" si="23"/>
        <v>0</v>
      </c>
      <c r="R88" s="40"/>
      <c r="S88" s="40">
        <f t="shared" si="24"/>
        <v>0</v>
      </c>
      <c r="T88" s="40">
        <v>1</v>
      </c>
      <c r="U88" s="40">
        <f t="shared" si="25"/>
        <v>20000</v>
      </c>
      <c r="V88" s="40"/>
      <c r="W88" s="40">
        <f t="shared" si="26"/>
        <v>0</v>
      </c>
      <c r="X88" s="40"/>
      <c r="Y88" s="40">
        <f t="shared" si="27"/>
        <v>0</v>
      </c>
      <c r="Z88" s="40">
        <v>1</v>
      </c>
      <c r="AA88" s="40">
        <f t="shared" si="28"/>
        <v>20000</v>
      </c>
      <c r="AB88" s="40"/>
      <c r="AC88" s="40">
        <f t="shared" si="29"/>
        <v>0</v>
      </c>
      <c r="AD88" s="40"/>
      <c r="AE88" s="40">
        <f t="shared" si="30"/>
        <v>0</v>
      </c>
      <c r="AF88" s="40"/>
      <c r="AG88" s="40">
        <f t="shared" si="31"/>
        <v>0</v>
      </c>
      <c r="AH88" s="40"/>
      <c r="AI88" s="40">
        <f t="shared" si="16"/>
        <v>0</v>
      </c>
    </row>
    <row r="89" spans="1:35" ht="41.4">
      <c r="A89" s="26" t="s">
        <v>820</v>
      </c>
      <c r="B89" s="168" t="s">
        <v>7</v>
      </c>
      <c r="C89" s="448">
        <v>6</v>
      </c>
      <c r="D89" s="486">
        <v>70000</v>
      </c>
      <c r="E89" s="504">
        <f t="shared" si="17"/>
        <v>420000</v>
      </c>
      <c r="F89" s="40"/>
      <c r="G89" s="40">
        <f t="shared" si="18"/>
        <v>0</v>
      </c>
      <c r="H89" s="40"/>
      <c r="I89" s="40">
        <f t="shared" si="19"/>
        <v>0</v>
      </c>
      <c r="J89" s="40">
        <v>1</v>
      </c>
      <c r="K89" s="40">
        <f t="shared" si="20"/>
        <v>70000</v>
      </c>
      <c r="L89" s="40"/>
      <c r="M89" s="40">
        <f t="shared" si="21"/>
        <v>0</v>
      </c>
      <c r="N89" s="40">
        <v>1</v>
      </c>
      <c r="O89" s="40">
        <f t="shared" si="22"/>
        <v>70000</v>
      </c>
      <c r="P89" s="40"/>
      <c r="Q89" s="40">
        <f t="shared" si="23"/>
        <v>0</v>
      </c>
      <c r="R89" s="40">
        <v>1</v>
      </c>
      <c r="S89" s="40">
        <f t="shared" si="24"/>
        <v>70000</v>
      </c>
      <c r="T89" s="40"/>
      <c r="U89" s="40">
        <f t="shared" si="25"/>
        <v>0</v>
      </c>
      <c r="V89" s="40">
        <v>1</v>
      </c>
      <c r="W89" s="40">
        <f t="shared" si="26"/>
        <v>70000</v>
      </c>
      <c r="X89" s="40"/>
      <c r="Y89" s="40">
        <f t="shared" si="27"/>
        <v>0</v>
      </c>
      <c r="Z89" s="40">
        <v>1</v>
      </c>
      <c r="AA89" s="40">
        <f t="shared" si="28"/>
        <v>70000</v>
      </c>
      <c r="AB89" s="40"/>
      <c r="AC89" s="40">
        <f t="shared" si="29"/>
        <v>0</v>
      </c>
      <c r="AD89" s="40"/>
      <c r="AE89" s="40">
        <f t="shared" si="30"/>
        <v>0</v>
      </c>
      <c r="AF89" s="40">
        <v>1</v>
      </c>
      <c r="AG89" s="40">
        <f t="shared" si="31"/>
        <v>70000</v>
      </c>
      <c r="AH89" s="40"/>
      <c r="AI89" s="40">
        <f t="shared" si="16"/>
        <v>0</v>
      </c>
    </row>
    <row r="90" spans="1:35" ht="41.4">
      <c r="A90" s="197" t="s">
        <v>819</v>
      </c>
      <c r="B90" s="168" t="s">
        <v>7</v>
      </c>
      <c r="C90" s="448">
        <v>6</v>
      </c>
      <c r="D90" s="486">
        <v>70000</v>
      </c>
      <c r="E90" s="504">
        <f t="shared" si="17"/>
        <v>420000</v>
      </c>
      <c r="F90" s="40"/>
      <c r="G90" s="40">
        <f t="shared" si="18"/>
        <v>0</v>
      </c>
      <c r="H90" s="40"/>
      <c r="I90" s="40">
        <f t="shared" si="19"/>
        <v>0</v>
      </c>
      <c r="J90" s="40">
        <v>1</v>
      </c>
      <c r="K90" s="40">
        <f t="shared" si="20"/>
        <v>70000</v>
      </c>
      <c r="L90" s="40"/>
      <c r="M90" s="40">
        <f t="shared" si="21"/>
        <v>0</v>
      </c>
      <c r="N90" s="40">
        <v>1</v>
      </c>
      <c r="O90" s="40">
        <f t="shared" si="22"/>
        <v>70000</v>
      </c>
      <c r="P90" s="40"/>
      <c r="Q90" s="40">
        <f t="shared" si="23"/>
        <v>0</v>
      </c>
      <c r="R90" s="40">
        <v>1</v>
      </c>
      <c r="S90" s="40">
        <f t="shared" si="24"/>
        <v>70000</v>
      </c>
      <c r="T90" s="40"/>
      <c r="U90" s="40">
        <f t="shared" si="25"/>
        <v>0</v>
      </c>
      <c r="V90" s="40">
        <v>1</v>
      </c>
      <c r="W90" s="40">
        <f t="shared" si="26"/>
        <v>70000</v>
      </c>
      <c r="X90" s="40"/>
      <c r="Y90" s="40">
        <f t="shared" si="27"/>
        <v>0</v>
      </c>
      <c r="Z90" s="40">
        <v>1</v>
      </c>
      <c r="AA90" s="40">
        <f t="shared" si="28"/>
        <v>70000</v>
      </c>
      <c r="AB90" s="40"/>
      <c r="AC90" s="40">
        <f t="shared" si="29"/>
        <v>0</v>
      </c>
      <c r="AD90" s="40"/>
      <c r="AE90" s="40">
        <f t="shared" si="30"/>
        <v>0</v>
      </c>
      <c r="AF90" s="40">
        <v>1</v>
      </c>
      <c r="AG90" s="40">
        <f t="shared" si="31"/>
        <v>70000</v>
      </c>
      <c r="AH90" s="40"/>
      <c r="AI90" s="40">
        <f t="shared" si="16"/>
        <v>0</v>
      </c>
    </row>
    <row r="91" spans="1:35" ht="27.6">
      <c r="A91" s="23" t="s">
        <v>160</v>
      </c>
      <c r="B91" s="172" t="s">
        <v>7</v>
      </c>
      <c r="C91" s="452">
        <v>2</v>
      </c>
      <c r="D91" s="486">
        <v>61500</v>
      </c>
      <c r="E91" s="504">
        <f t="shared" si="17"/>
        <v>123000</v>
      </c>
      <c r="F91" s="40"/>
      <c r="G91" s="40">
        <f t="shared" si="18"/>
        <v>0</v>
      </c>
      <c r="H91" s="40"/>
      <c r="I91" s="40">
        <f t="shared" si="19"/>
        <v>0</v>
      </c>
      <c r="J91" s="40">
        <v>1</v>
      </c>
      <c r="K91" s="40">
        <f t="shared" si="20"/>
        <v>61500</v>
      </c>
      <c r="L91" s="40"/>
      <c r="M91" s="40">
        <f t="shared" si="21"/>
        <v>0</v>
      </c>
      <c r="N91" s="40"/>
      <c r="O91" s="40">
        <f t="shared" si="22"/>
        <v>0</v>
      </c>
      <c r="P91" s="40"/>
      <c r="Q91" s="40">
        <f t="shared" si="23"/>
        <v>0</v>
      </c>
      <c r="R91" s="40"/>
      <c r="S91" s="40">
        <f t="shared" si="24"/>
        <v>0</v>
      </c>
      <c r="T91" s="40">
        <v>1</v>
      </c>
      <c r="U91" s="40">
        <f t="shared" si="25"/>
        <v>61500</v>
      </c>
      <c r="V91" s="40"/>
      <c r="W91" s="40">
        <f t="shared" si="26"/>
        <v>0</v>
      </c>
      <c r="X91" s="40"/>
      <c r="Y91" s="40">
        <f t="shared" si="27"/>
        <v>0</v>
      </c>
      <c r="Z91" s="40"/>
      <c r="AA91" s="40">
        <f t="shared" si="28"/>
        <v>0</v>
      </c>
      <c r="AB91" s="40"/>
      <c r="AC91" s="40">
        <f t="shared" si="29"/>
        <v>0</v>
      </c>
      <c r="AD91" s="40"/>
      <c r="AE91" s="40">
        <f t="shared" si="30"/>
        <v>0</v>
      </c>
      <c r="AF91" s="40"/>
      <c r="AG91" s="40">
        <f t="shared" si="31"/>
        <v>0</v>
      </c>
      <c r="AH91" s="40"/>
      <c r="AI91" s="40">
        <f t="shared" si="16"/>
        <v>0</v>
      </c>
    </row>
    <row r="92" spans="1:35" ht="41.4">
      <c r="A92" s="26" t="s">
        <v>821</v>
      </c>
      <c r="B92" s="168" t="s">
        <v>7</v>
      </c>
      <c r="C92" s="448">
        <v>6</v>
      </c>
      <c r="D92" s="486">
        <v>70000</v>
      </c>
      <c r="E92" s="504">
        <f t="shared" si="17"/>
        <v>420000</v>
      </c>
      <c r="F92" s="40"/>
      <c r="G92" s="40">
        <f t="shared" si="18"/>
        <v>0</v>
      </c>
      <c r="H92" s="40"/>
      <c r="I92" s="40">
        <f t="shared" si="19"/>
        <v>0</v>
      </c>
      <c r="J92" s="40">
        <v>1</v>
      </c>
      <c r="K92" s="40">
        <f t="shared" si="20"/>
        <v>70000</v>
      </c>
      <c r="L92" s="40"/>
      <c r="M92" s="40">
        <f t="shared" si="21"/>
        <v>0</v>
      </c>
      <c r="N92" s="40">
        <v>1</v>
      </c>
      <c r="O92" s="40">
        <f t="shared" si="22"/>
        <v>70000</v>
      </c>
      <c r="P92" s="40"/>
      <c r="Q92" s="40">
        <f t="shared" si="23"/>
        <v>0</v>
      </c>
      <c r="R92" s="40">
        <v>1</v>
      </c>
      <c r="S92" s="40">
        <f t="shared" si="24"/>
        <v>70000</v>
      </c>
      <c r="T92" s="40"/>
      <c r="U92" s="40">
        <f t="shared" si="25"/>
        <v>0</v>
      </c>
      <c r="V92" s="40">
        <v>1</v>
      </c>
      <c r="W92" s="40">
        <f t="shared" si="26"/>
        <v>70000</v>
      </c>
      <c r="X92" s="40"/>
      <c r="Y92" s="40">
        <f t="shared" si="27"/>
        <v>0</v>
      </c>
      <c r="Z92" s="40">
        <v>1</v>
      </c>
      <c r="AA92" s="40">
        <f t="shared" si="28"/>
        <v>70000</v>
      </c>
      <c r="AB92" s="40"/>
      <c r="AC92" s="40">
        <f t="shared" si="29"/>
        <v>0</v>
      </c>
      <c r="AD92" s="40"/>
      <c r="AE92" s="40">
        <f t="shared" si="30"/>
        <v>0</v>
      </c>
      <c r="AF92" s="40">
        <v>1</v>
      </c>
      <c r="AG92" s="40">
        <f t="shared" si="31"/>
        <v>70000</v>
      </c>
      <c r="AH92" s="40"/>
      <c r="AI92" s="40">
        <f t="shared" si="16"/>
        <v>0</v>
      </c>
    </row>
    <row r="93" spans="1:35" ht="15.6">
      <c r="A93" s="35" t="s">
        <v>822</v>
      </c>
      <c r="B93" s="417" t="s">
        <v>555</v>
      </c>
      <c r="C93" s="447">
        <v>6</v>
      </c>
      <c r="D93" s="486">
        <v>200</v>
      </c>
      <c r="E93" s="504">
        <f t="shared" si="17"/>
        <v>1200</v>
      </c>
      <c r="F93" s="40"/>
      <c r="G93" s="40">
        <f t="shared" si="18"/>
        <v>0</v>
      </c>
      <c r="H93" s="40">
        <v>6</v>
      </c>
      <c r="I93" s="40">
        <f t="shared" si="19"/>
        <v>1200</v>
      </c>
      <c r="J93" s="40"/>
      <c r="K93" s="40">
        <f t="shared" si="20"/>
        <v>0</v>
      </c>
      <c r="L93" s="40"/>
      <c r="M93" s="40">
        <f t="shared" si="21"/>
        <v>0</v>
      </c>
      <c r="N93" s="40"/>
      <c r="O93" s="40">
        <f t="shared" si="22"/>
        <v>0</v>
      </c>
      <c r="P93" s="40"/>
      <c r="Q93" s="40">
        <f t="shared" si="23"/>
        <v>0</v>
      </c>
      <c r="R93" s="40"/>
      <c r="S93" s="40">
        <f t="shared" si="24"/>
        <v>0</v>
      </c>
      <c r="T93" s="40"/>
      <c r="U93" s="40">
        <f t="shared" si="25"/>
        <v>0</v>
      </c>
      <c r="V93" s="40"/>
      <c r="W93" s="40">
        <f t="shared" si="26"/>
        <v>0</v>
      </c>
      <c r="X93" s="40"/>
      <c r="Y93" s="40">
        <f t="shared" si="27"/>
        <v>0</v>
      </c>
      <c r="Z93" s="40"/>
      <c r="AA93" s="40">
        <f t="shared" si="28"/>
        <v>0</v>
      </c>
      <c r="AB93" s="40"/>
      <c r="AC93" s="40">
        <f t="shared" si="29"/>
        <v>0</v>
      </c>
      <c r="AD93" s="40"/>
      <c r="AE93" s="40">
        <f t="shared" si="30"/>
        <v>0</v>
      </c>
      <c r="AF93" s="40"/>
      <c r="AG93" s="40">
        <f t="shared" si="31"/>
        <v>0</v>
      </c>
      <c r="AH93" s="40"/>
      <c r="AI93" s="40">
        <f t="shared" si="16"/>
        <v>0</v>
      </c>
    </row>
    <row r="94" spans="1:35" ht="41.4">
      <c r="A94" s="23" t="s">
        <v>823</v>
      </c>
      <c r="B94" s="168" t="s">
        <v>92</v>
      </c>
      <c r="C94" s="452">
        <v>2</v>
      </c>
      <c r="D94" s="486">
        <v>120200</v>
      </c>
      <c r="E94" s="504">
        <f t="shared" si="17"/>
        <v>240400</v>
      </c>
      <c r="F94" s="40"/>
      <c r="G94" s="40">
        <f t="shared" si="18"/>
        <v>0</v>
      </c>
      <c r="H94" s="40">
        <v>1</v>
      </c>
      <c r="I94" s="40">
        <f t="shared" si="19"/>
        <v>120200</v>
      </c>
      <c r="J94" s="40"/>
      <c r="K94" s="40">
        <f t="shared" si="20"/>
        <v>0</v>
      </c>
      <c r="L94" s="40"/>
      <c r="M94" s="40">
        <f t="shared" si="21"/>
        <v>0</v>
      </c>
      <c r="N94" s="40"/>
      <c r="O94" s="40">
        <f t="shared" si="22"/>
        <v>0</v>
      </c>
      <c r="P94" s="40"/>
      <c r="Q94" s="40">
        <f t="shared" si="23"/>
        <v>0</v>
      </c>
      <c r="R94" s="40"/>
      <c r="S94" s="40">
        <f t="shared" si="24"/>
        <v>0</v>
      </c>
      <c r="T94" s="40">
        <v>1</v>
      </c>
      <c r="U94" s="40">
        <f t="shared" si="25"/>
        <v>120200</v>
      </c>
      <c r="V94" s="40"/>
      <c r="W94" s="40">
        <f t="shared" si="26"/>
        <v>0</v>
      </c>
      <c r="X94" s="40"/>
      <c r="Y94" s="40">
        <f t="shared" si="27"/>
        <v>0</v>
      </c>
      <c r="Z94" s="40"/>
      <c r="AA94" s="40">
        <f t="shared" si="28"/>
        <v>0</v>
      </c>
      <c r="AB94" s="40"/>
      <c r="AC94" s="40">
        <f t="shared" si="29"/>
        <v>0</v>
      </c>
      <c r="AD94" s="40"/>
      <c r="AE94" s="40">
        <f t="shared" si="30"/>
        <v>0</v>
      </c>
      <c r="AF94" s="40"/>
      <c r="AG94" s="40">
        <f t="shared" si="31"/>
        <v>0</v>
      </c>
      <c r="AH94" s="40"/>
      <c r="AI94" s="40">
        <f t="shared" si="16"/>
        <v>0</v>
      </c>
    </row>
    <row r="95" spans="1:35" ht="15.6">
      <c r="A95" s="23" t="s">
        <v>866</v>
      </c>
      <c r="B95" s="168" t="s">
        <v>10</v>
      </c>
      <c r="C95" s="452">
        <v>70</v>
      </c>
      <c r="D95" s="486">
        <v>15</v>
      </c>
      <c r="E95" s="504">
        <f t="shared" si="17"/>
        <v>1050</v>
      </c>
      <c r="F95" s="40"/>
      <c r="G95" s="40">
        <f t="shared" si="18"/>
        <v>0</v>
      </c>
      <c r="H95" s="40">
        <v>70</v>
      </c>
      <c r="I95" s="40">
        <f t="shared" si="19"/>
        <v>1050</v>
      </c>
      <c r="J95" s="40"/>
      <c r="K95" s="40">
        <f t="shared" si="20"/>
        <v>0</v>
      </c>
      <c r="L95" s="40"/>
      <c r="M95" s="40">
        <f t="shared" si="21"/>
        <v>0</v>
      </c>
      <c r="N95" s="40"/>
      <c r="O95" s="40">
        <f t="shared" si="22"/>
        <v>0</v>
      </c>
      <c r="P95" s="40"/>
      <c r="Q95" s="40">
        <f t="shared" si="23"/>
        <v>0</v>
      </c>
      <c r="R95" s="40"/>
      <c r="S95" s="40">
        <f t="shared" si="24"/>
        <v>0</v>
      </c>
      <c r="T95" s="40"/>
      <c r="U95" s="40">
        <f t="shared" si="25"/>
        <v>0</v>
      </c>
      <c r="V95" s="40"/>
      <c r="W95" s="40">
        <f t="shared" si="26"/>
        <v>0</v>
      </c>
      <c r="X95" s="40"/>
      <c r="Y95" s="40">
        <f t="shared" si="27"/>
        <v>0</v>
      </c>
      <c r="Z95" s="40"/>
      <c r="AA95" s="40">
        <f t="shared" si="28"/>
        <v>0</v>
      </c>
      <c r="AB95" s="40"/>
      <c r="AC95" s="40">
        <f t="shared" si="29"/>
        <v>0</v>
      </c>
      <c r="AD95" s="40"/>
      <c r="AE95" s="40">
        <f t="shared" si="30"/>
        <v>0</v>
      </c>
      <c r="AF95" s="40"/>
      <c r="AG95" s="40">
        <f t="shared" si="31"/>
        <v>0</v>
      </c>
      <c r="AH95" s="40"/>
      <c r="AI95" s="40">
        <f t="shared" si="16"/>
        <v>0</v>
      </c>
    </row>
    <row r="96" spans="1:35" ht="15.6">
      <c r="A96" s="23" t="s">
        <v>850</v>
      </c>
      <c r="B96" s="168" t="s">
        <v>10</v>
      </c>
      <c r="C96" s="452">
        <v>30</v>
      </c>
      <c r="D96" s="486">
        <v>278</v>
      </c>
      <c r="E96" s="504">
        <f t="shared" si="17"/>
        <v>8340</v>
      </c>
      <c r="F96" s="40"/>
      <c r="G96" s="40">
        <f t="shared" si="18"/>
        <v>0</v>
      </c>
      <c r="H96" s="40"/>
      <c r="I96" s="40">
        <f t="shared" si="19"/>
        <v>0</v>
      </c>
      <c r="J96" s="40"/>
      <c r="K96" s="40">
        <f t="shared" si="20"/>
        <v>0</v>
      </c>
      <c r="L96" s="40"/>
      <c r="M96" s="40">
        <f t="shared" si="21"/>
        <v>0</v>
      </c>
      <c r="N96" s="40"/>
      <c r="O96" s="40">
        <f t="shared" si="22"/>
        <v>0</v>
      </c>
      <c r="P96" s="40"/>
      <c r="Q96" s="40">
        <f t="shared" si="23"/>
        <v>0</v>
      </c>
      <c r="R96" s="40"/>
      <c r="S96" s="40">
        <f t="shared" si="24"/>
        <v>0</v>
      </c>
      <c r="T96" s="40"/>
      <c r="U96" s="40">
        <f t="shared" si="25"/>
        <v>0</v>
      </c>
      <c r="V96" s="40">
        <v>30</v>
      </c>
      <c r="W96" s="40">
        <f t="shared" si="26"/>
        <v>8340</v>
      </c>
      <c r="X96" s="40"/>
      <c r="Y96" s="40">
        <f t="shared" si="27"/>
        <v>0</v>
      </c>
      <c r="Z96" s="40"/>
      <c r="AA96" s="40">
        <f t="shared" si="28"/>
        <v>0</v>
      </c>
      <c r="AB96" s="40"/>
      <c r="AC96" s="40">
        <f t="shared" si="29"/>
        <v>0</v>
      </c>
      <c r="AD96" s="40"/>
      <c r="AE96" s="40">
        <f t="shared" si="30"/>
        <v>0</v>
      </c>
      <c r="AF96" s="40"/>
      <c r="AG96" s="40">
        <f t="shared" si="31"/>
        <v>0</v>
      </c>
      <c r="AH96" s="40"/>
      <c r="AI96" s="40">
        <f t="shared" si="16"/>
        <v>0</v>
      </c>
    </row>
    <row r="97" spans="1:35" ht="15.6">
      <c r="A97" s="23" t="s">
        <v>824</v>
      </c>
      <c r="B97" s="172" t="s">
        <v>868</v>
      </c>
      <c r="C97" s="452">
        <v>1000</v>
      </c>
      <c r="D97" s="486">
        <v>60</v>
      </c>
      <c r="E97" s="504">
        <f t="shared" si="17"/>
        <v>60000</v>
      </c>
      <c r="F97" s="40"/>
      <c r="G97" s="40">
        <f t="shared" si="18"/>
        <v>0</v>
      </c>
      <c r="H97" s="40"/>
      <c r="I97" s="40">
        <f t="shared" si="19"/>
        <v>0</v>
      </c>
      <c r="J97" s="40"/>
      <c r="K97" s="40">
        <f t="shared" si="20"/>
        <v>0</v>
      </c>
      <c r="L97" s="40"/>
      <c r="M97" s="40">
        <f t="shared" si="21"/>
        <v>0</v>
      </c>
      <c r="N97" s="40"/>
      <c r="O97" s="40">
        <f t="shared" si="22"/>
        <v>0</v>
      </c>
      <c r="P97" s="40"/>
      <c r="Q97" s="40">
        <f t="shared" si="23"/>
        <v>0</v>
      </c>
      <c r="R97" s="40"/>
      <c r="S97" s="40">
        <f t="shared" si="24"/>
        <v>0</v>
      </c>
      <c r="T97" s="40"/>
      <c r="U97" s="40">
        <f t="shared" si="25"/>
        <v>0</v>
      </c>
      <c r="V97" s="40"/>
      <c r="W97" s="40">
        <f t="shared" si="26"/>
        <v>0</v>
      </c>
      <c r="X97" s="40">
        <v>1000</v>
      </c>
      <c r="Y97" s="40">
        <f t="shared" si="27"/>
        <v>60000</v>
      </c>
      <c r="Z97" s="40"/>
      <c r="AA97" s="40">
        <f t="shared" si="28"/>
        <v>0</v>
      </c>
      <c r="AB97" s="40"/>
      <c r="AC97" s="40">
        <f t="shared" si="29"/>
        <v>0</v>
      </c>
      <c r="AD97" s="40"/>
      <c r="AE97" s="40">
        <f t="shared" si="30"/>
        <v>0</v>
      </c>
      <c r="AF97" s="40"/>
      <c r="AG97" s="40">
        <f t="shared" si="31"/>
        <v>0</v>
      </c>
      <c r="AH97" s="40"/>
      <c r="AI97" s="40">
        <f t="shared" si="16"/>
        <v>0</v>
      </c>
    </row>
    <row r="98" spans="1:35" ht="27.6">
      <c r="A98" s="26" t="s">
        <v>825</v>
      </c>
      <c r="B98" s="459" t="s">
        <v>10</v>
      </c>
      <c r="C98" s="462">
        <v>1000</v>
      </c>
      <c r="D98" s="486">
        <v>6.9</v>
      </c>
      <c r="E98" s="504">
        <f t="shared" si="17"/>
        <v>6900</v>
      </c>
      <c r="F98" s="40"/>
      <c r="G98" s="40">
        <f t="shared" si="18"/>
        <v>0</v>
      </c>
      <c r="H98" s="40"/>
      <c r="I98" s="40">
        <f t="shared" si="19"/>
        <v>0</v>
      </c>
      <c r="J98" s="40"/>
      <c r="K98" s="40">
        <f t="shared" si="20"/>
        <v>0</v>
      </c>
      <c r="L98" s="40"/>
      <c r="M98" s="40">
        <f t="shared" si="21"/>
        <v>0</v>
      </c>
      <c r="N98" s="40">
        <v>500</v>
      </c>
      <c r="O98" s="40">
        <f t="shared" si="22"/>
        <v>3450</v>
      </c>
      <c r="P98" s="40"/>
      <c r="Q98" s="40">
        <f t="shared" si="23"/>
        <v>0</v>
      </c>
      <c r="R98" s="40"/>
      <c r="S98" s="40">
        <f t="shared" si="24"/>
        <v>0</v>
      </c>
      <c r="T98" s="40"/>
      <c r="U98" s="40">
        <f t="shared" si="25"/>
        <v>0</v>
      </c>
      <c r="V98" s="40">
        <v>500</v>
      </c>
      <c r="W98" s="40">
        <f t="shared" si="26"/>
        <v>3450</v>
      </c>
      <c r="X98" s="40"/>
      <c r="Y98" s="40">
        <f t="shared" si="27"/>
        <v>0</v>
      </c>
      <c r="Z98" s="40"/>
      <c r="AA98" s="40">
        <f t="shared" si="28"/>
        <v>0</v>
      </c>
      <c r="AB98" s="40"/>
      <c r="AC98" s="40">
        <f t="shared" si="29"/>
        <v>0</v>
      </c>
      <c r="AD98" s="40"/>
      <c r="AE98" s="40">
        <f t="shared" si="30"/>
        <v>0</v>
      </c>
      <c r="AF98" s="40"/>
      <c r="AG98" s="40">
        <f t="shared" si="31"/>
        <v>0</v>
      </c>
      <c r="AH98" s="40"/>
      <c r="AI98" s="40">
        <f t="shared" si="16"/>
        <v>0</v>
      </c>
    </row>
    <row r="99" spans="1:35" ht="27.6">
      <c r="A99" s="26" t="s">
        <v>840</v>
      </c>
      <c r="B99" s="417" t="s">
        <v>10</v>
      </c>
      <c r="C99" s="447">
        <v>3</v>
      </c>
      <c r="D99" s="486">
        <v>5500</v>
      </c>
      <c r="E99" s="504">
        <f t="shared" si="17"/>
        <v>16500</v>
      </c>
      <c r="F99" s="40"/>
      <c r="G99" s="40">
        <f t="shared" si="18"/>
        <v>0</v>
      </c>
      <c r="H99" s="40"/>
      <c r="I99" s="40">
        <f t="shared" si="19"/>
        <v>0</v>
      </c>
      <c r="J99" s="40"/>
      <c r="K99" s="40">
        <f t="shared" si="20"/>
        <v>0</v>
      </c>
      <c r="L99" s="40"/>
      <c r="M99" s="40">
        <f t="shared" si="21"/>
        <v>0</v>
      </c>
      <c r="N99" s="40">
        <v>1</v>
      </c>
      <c r="O99" s="40">
        <f t="shared" si="22"/>
        <v>5500</v>
      </c>
      <c r="P99" s="40">
        <v>1</v>
      </c>
      <c r="Q99" s="40">
        <f t="shared" si="23"/>
        <v>5500</v>
      </c>
      <c r="R99" s="40"/>
      <c r="S99" s="40">
        <f t="shared" si="24"/>
        <v>0</v>
      </c>
      <c r="T99" s="40"/>
      <c r="U99" s="40">
        <f t="shared" si="25"/>
        <v>0</v>
      </c>
      <c r="V99" s="40"/>
      <c r="W99" s="40">
        <f t="shared" si="26"/>
        <v>0</v>
      </c>
      <c r="X99" s="40"/>
      <c r="Y99" s="40">
        <f t="shared" si="27"/>
        <v>0</v>
      </c>
      <c r="Z99" s="40">
        <v>1</v>
      </c>
      <c r="AA99" s="40">
        <f t="shared" si="28"/>
        <v>5500</v>
      </c>
      <c r="AB99" s="40"/>
      <c r="AC99" s="40">
        <f t="shared" si="29"/>
        <v>0</v>
      </c>
      <c r="AD99" s="40"/>
      <c r="AE99" s="40">
        <f t="shared" si="30"/>
        <v>0</v>
      </c>
      <c r="AF99" s="40"/>
      <c r="AG99" s="40">
        <f t="shared" si="31"/>
        <v>0</v>
      </c>
      <c r="AH99" s="40"/>
      <c r="AI99" s="40">
        <f t="shared" si="16"/>
        <v>0</v>
      </c>
    </row>
    <row r="100" spans="1:35" ht="15.6">
      <c r="A100" s="23" t="s">
        <v>188</v>
      </c>
      <c r="B100" s="168" t="s">
        <v>10</v>
      </c>
      <c r="C100" s="447">
        <v>5</v>
      </c>
      <c r="D100" s="486">
        <v>93000</v>
      </c>
      <c r="E100" s="504">
        <f t="shared" si="17"/>
        <v>465000</v>
      </c>
      <c r="F100" s="40"/>
      <c r="G100" s="40">
        <f t="shared" si="18"/>
        <v>0</v>
      </c>
      <c r="H100" s="40"/>
      <c r="I100" s="40">
        <f t="shared" si="19"/>
        <v>0</v>
      </c>
      <c r="J100" s="40"/>
      <c r="K100" s="40">
        <f t="shared" si="20"/>
        <v>0</v>
      </c>
      <c r="L100" s="40">
        <v>2</v>
      </c>
      <c r="M100" s="40">
        <f t="shared" si="21"/>
        <v>186000</v>
      </c>
      <c r="N100" s="40"/>
      <c r="O100" s="40">
        <f t="shared" si="22"/>
        <v>0</v>
      </c>
      <c r="P100" s="40"/>
      <c r="Q100" s="40">
        <f t="shared" si="23"/>
        <v>0</v>
      </c>
      <c r="R100" s="40"/>
      <c r="S100" s="40">
        <f t="shared" si="24"/>
        <v>0</v>
      </c>
      <c r="T100" s="40"/>
      <c r="U100" s="40">
        <f t="shared" si="25"/>
        <v>0</v>
      </c>
      <c r="V100" s="40">
        <v>3</v>
      </c>
      <c r="W100" s="40">
        <f t="shared" si="26"/>
        <v>279000</v>
      </c>
      <c r="X100" s="40"/>
      <c r="Y100" s="40">
        <f t="shared" si="27"/>
        <v>0</v>
      </c>
      <c r="Z100" s="40"/>
      <c r="AA100" s="40">
        <f t="shared" si="28"/>
        <v>0</v>
      </c>
      <c r="AB100" s="40"/>
      <c r="AC100" s="40">
        <f t="shared" si="29"/>
        <v>0</v>
      </c>
      <c r="AD100" s="40"/>
      <c r="AE100" s="40">
        <f t="shared" si="30"/>
        <v>0</v>
      </c>
      <c r="AF100" s="40"/>
      <c r="AG100" s="40">
        <f t="shared" si="31"/>
        <v>0</v>
      </c>
      <c r="AH100" s="40"/>
      <c r="AI100" s="40">
        <f t="shared" si="16"/>
        <v>0</v>
      </c>
    </row>
    <row r="101" spans="1:35" ht="41.4">
      <c r="A101" s="26" t="s">
        <v>90</v>
      </c>
      <c r="B101" s="168" t="s">
        <v>17</v>
      </c>
      <c r="C101" s="448">
        <v>8</v>
      </c>
      <c r="D101" s="486">
        <v>105050</v>
      </c>
      <c r="E101" s="504">
        <f t="shared" si="17"/>
        <v>840400</v>
      </c>
      <c r="F101" s="40"/>
      <c r="G101" s="40">
        <f t="shared" si="18"/>
        <v>0</v>
      </c>
      <c r="H101" s="40">
        <v>3</v>
      </c>
      <c r="I101" s="40">
        <f t="shared" si="19"/>
        <v>315150</v>
      </c>
      <c r="J101" s="40"/>
      <c r="K101" s="40">
        <f t="shared" si="20"/>
        <v>0</v>
      </c>
      <c r="L101" s="40"/>
      <c r="M101" s="40">
        <f t="shared" si="21"/>
        <v>0</v>
      </c>
      <c r="N101" s="40"/>
      <c r="O101" s="40">
        <f t="shared" si="22"/>
        <v>0</v>
      </c>
      <c r="P101" s="40"/>
      <c r="Q101" s="40">
        <f t="shared" si="23"/>
        <v>0</v>
      </c>
      <c r="R101" s="40">
        <v>3</v>
      </c>
      <c r="S101" s="40">
        <f t="shared" si="24"/>
        <v>315150</v>
      </c>
      <c r="T101" s="40"/>
      <c r="U101" s="40">
        <f t="shared" si="25"/>
        <v>0</v>
      </c>
      <c r="V101" s="40"/>
      <c r="W101" s="40">
        <f t="shared" si="26"/>
        <v>0</v>
      </c>
      <c r="X101" s="40"/>
      <c r="Y101" s="40">
        <f t="shared" si="27"/>
        <v>0</v>
      </c>
      <c r="Z101" s="40">
        <v>2</v>
      </c>
      <c r="AA101" s="40">
        <f t="shared" si="28"/>
        <v>210100</v>
      </c>
      <c r="AB101" s="40"/>
      <c r="AC101" s="40">
        <f t="shared" si="29"/>
        <v>0</v>
      </c>
      <c r="AD101" s="40"/>
      <c r="AE101" s="40">
        <f t="shared" si="30"/>
        <v>0</v>
      </c>
      <c r="AF101" s="40"/>
      <c r="AG101" s="40">
        <f t="shared" si="31"/>
        <v>0</v>
      </c>
      <c r="AH101" s="40"/>
      <c r="AI101" s="40">
        <f t="shared" si="16"/>
        <v>0</v>
      </c>
    </row>
    <row r="102" spans="1:35" ht="15.6">
      <c r="A102" s="35" t="s">
        <v>53</v>
      </c>
      <c r="B102" s="168" t="s">
        <v>45</v>
      </c>
      <c r="C102" s="448">
        <v>1</v>
      </c>
      <c r="D102" s="486">
        <v>26200</v>
      </c>
      <c r="E102" s="504">
        <f t="shared" si="17"/>
        <v>26200</v>
      </c>
      <c r="F102" s="40"/>
      <c r="G102" s="40">
        <f t="shared" si="18"/>
        <v>0</v>
      </c>
      <c r="H102" s="40"/>
      <c r="I102" s="40">
        <f t="shared" si="19"/>
        <v>0</v>
      </c>
      <c r="J102" s="40"/>
      <c r="K102" s="40">
        <f t="shared" si="20"/>
        <v>0</v>
      </c>
      <c r="L102" s="40"/>
      <c r="M102" s="40">
        <f t="shared" si="21"/>
        <v>0</v>
      </c>
      <c r="N102" s="40"/>
      <c r="O102" s="40">
        <f t="shared" si="22"/>
        <v>0</v>
      </c>
      <c r="P102" s="40"/>
      <c r="Q102" s="40">
        <f t="shared" si="23"/>
        <v>0</v>
      </c>
      <c r="R102" s="40"/>
      <c r="S102" s="40">
        <f t="shared" si="24"/>
        <v>0</v>
      </c>
      <c r="T102" s="40"/>
      <c r="U102" s="40">
        <f t="shared" si="25"/>
        <v>0</v>
      </c>
      <c r="V102" s="40"/>
      <c r="W102" s="40">
        <f t="shared" si="26"/>
        <v>0</v>
      </c>
      <c r="X102" s="40"/>
      <c r="Y102" s="40">
        <f t="shared" si="27"/>
        <v>0</v>
      </c>
      <c r="Z102" s="40">
        <v>1</v>
      </c>
      <c r="AA102" s="40">
        <f t="shared" si="28"/>
        <v>26200</v>
      </c>
      <c r="AB102" s="40"/>
      <c r="AC102" s="40">
        <f t="shared" si="29"/>
        <v>0</v>
      </c>
      <c r="AD102" s="40"/>
      <c r="AE102" s="40">
        <f t="shared" si="30"/>
        <v>0</v>
      </c>
      <c r="AF102" s="40"/>
      <c r="AG102" s="40">
        <f t="shared" si="31"/>
        <v>0</v>
      </c>
      <c r="AH102" s="40"/>
      <c r="AI102" s="40">
        <f t="shared" si="16"/>
        <v>0</v>
      </c>
    </row>
    <row r="103" spans="1:35" ht="15.6">
      <c r="A103" s="26" t="s">
        <v>51</v>
      </c>
      <c r="B103" s="168" t="s">
        <v>7</v>
      </c>
      <c r="C103" s="448">
        <v>1</v>
      </c>
      <c r="D103" s="486">
        <v>3850</v>
      </c>
      <c r="E103" s="504">
        <f t="shared" si="17"/>
        <v>3850</v>
      </c>
      <c r="F103" s="40">
        <v>1</v>
      </c>
      <c r="G103" s="40">
        <f t="shared" si="18"/>
        <v>3850</v>
      </c>
      <c r="H103" s="40"/>
      <c r="I103" s="40">
        <f t="shared" si="19"/>
        <v>0</v>
      </c>
      <c r="J103" s="40"/>
      <c r="K103" s="40">
        <f t="shared" si="20"/>
        <v>0</v>
      </c>
      <c r="L103" s="40"/>
      <c r="M103" s="40">
        <f t="shared" si="21"/>
        <v>0</v>
      </c>
      <c r="N103" s="40"/>
      <c r="O103" s="40">
        <f t="shared" si="22"/>
        <v>0</v>
      </c>
      <c r="P103" s="40"/>
      <c r="Q103" s="40">
        <f t="shared" si="23"/>
        <v>0</v>
      </c>
      <c r="R103" s="40"/>
      <c r="S103" s="40">
        <f t="shared" si="24"/>
        <v>0</v>
      </c>
      <c r="T103" s="40"/>
      <c r="U103" s="40">
        <f t="shared" si="25"/>
        <v>0</v>
      </c>
      <c r="V103" s="40"/>
      <c r="W103" s="40">
        <f t="shared" si="26"/>
        <v>0</v>
      </c>
      <c r="X103" s="40"/>
      <c r="Y103" s="40">
        <f t="shared" si="27"/>
        <v>0</v>
      </c>
      <c r="Z103" s="40"/>
      <c r="AA103" s="40">
        <f t="shared" si="28"/>
        <v>0</v>
      </c>
      <c r="AB103" s="40"/>
      <c r="AC103" s="40">
        <f t="shared" si="29"/>
        <v>0</v>
      </c>
      <c r="AD103" s="40"/>
      <c r="AE103" s="40">
        <f t="shared" si="30"/>
        <v>0</v>
      </c>
      <c r="AF103" s="40"/>
      <c r="AG103" s="40">
        <f t="shared" si="31"/>
        <v>0</v>
      </c>
      <c r="AH103" s="40"/>
      <c r="AI103" s="40">
        <f t="shared" si="16"/>
        <v>0</v>
      </c>
    </row>
    <row r="104" spans="1:35" ht="27.6">
      <c r="A104" s="23" t="s">
        <v>458</v>
      </c>
      <c r="B104" s="172" t="s">
        <v>10</v>
      </c>
      <c r="C104" s="452">
        <v>36</v>
      </c>
      <c r="D104" s="486">
        <v>1888</v>
      </c>
      <c r="E104" s="504">
        <f t="shared" si="17"/>
        <v>67968</v>
      </c>
      <c r="F104" s="40">
        <v>36</v>
      </c>
      <c r="G104" s="40">
        <f t="shared" si="18"/>
        <v>67968</v>
      </c>
      <c r="H104" s="40"/>
      <c r="I104" s="40">
        <f t="shared" si="19"/>
        <v>0</v>
      </c>
      <c r="J104" s="40"/>
      <c r="K104" s="40">
        <f t="shared" si="20"/>
        <v>0</v>
      </c>
      <c r="L104" s="40"/>
      <c r="M104" s="40">
        <f t="shared" si="21"/>
        <v>0</v>
      </c>
      <c r="N104" s="40"/>
      <c r="O104" s="40">
        <f t="shared" si="22"/>
        <v>0</v>
      </c>
      <c r="P104" s="40"/>
      <c r="Q104" s="40">
        <f t="shared" si="23"/>
        <v>0</v>
      </c>
      <c r="R104" s="40"/>
      <c r="S104" s="40">
        <f t="shared" si="24"/>
        <v>0</v>
      </c>
      <c r="T104" s="40"/>
      <c r="U104" s="40">
        <f t="shared" si="25"/>
        <v>0</v>
      </c>
      <c r="V104" s="40"/>
      <c r="W104" s="40">
        <f t="shared" si="26"/>
        <v>0</v>
      </c>
      <c r="X104" s="40"/>
      <c r="Y104" s="40">
        <f t="shared" si="27"/>
        <v>0</v>
      </c>
      <c r="Z104" s="40"/>
      <c r="AA104" s="40">
        <f t="shared" si="28"/>
        <v>0</v>
      </c>
      <c r="AB104" s="40"/>
      <c r="AC104" s="40">
        <f t="shared" si="29"/>
        <v>0</v>
      </c>
      <c r="AD104" s="40"/>
      <c r="AE104" s="40">
        <f t="shared" si="30"/>
        <v>0</v>
      </c>
      <c r="AF104" s="40"/>
      <c r="AG104" s="40">
        <f t="shared" si="31"/>
        <v>0</v>
      </c>
      <c r="AH104" s="40"/>
      <c r="AI104" s="40">
        <f t="shared" si="16"/>
        <v>0</v>
      </c>
    </row>
    <row r="105" spans="1:35" ht="69">
      <c r="A105" s="461" t="s">
        <v>103</v>
      </c>
      <c r="B105" s="417" t="s">
        <v>7</v>
      </c>
      <c r="C105" s="447">
        <v>16</v>
      </c>
      <c r="D105" s="486">
        <v>16500</v>
      </c>
      <c r="E105" s="504">
        <f t="shared" si="17"/>
        <v>264000</v>
      </c>
      <c r="F105" s="40"/>
      <c r="G105" s="40">
        <f t="shared" si="18"/>
        <v>0</v>
      </c>
      <c r="H105" s="40"/>
      <c r="I105" s="40">
        <f t="shared" si="19"/>
        <v>0</v>
      </c>
      <c r="J105" s="40"/>
      <c r="K105" s="40">
        <f t="shared" si="20"/>
        <v>0</v>
      </c>
      <c r="L105" s="40"/>
      <c r="M105" s="40">
        <f t="shared" si="21"/>
        <v>0</v>
      </c>
      <c r="N105" s="40"/>
      <c r="O105" s="40">
        <f t="shared" si="22"/>
        <v>0</v>
      </c>
      <c r="P105" s="40"/>
      <c r="Q105" s="40">
        <f t="shared" si="23"/>
        <v>0</v>
      </c>
      <c r="R105" s="40">
        <v>4</v>
      </c>
      <c r="S105" s="40">
        <f t="shared" si="24"/>
        <v>66000</v>
      </c>
      <c r="T105" s="40"/>
      <c r="U105" s="40">
        <f t="shared" si="25"/>
        <v>0</v>
      </c>
      <c r="V105" s="40">
        <v>4</v>
      </c>
      <c r="W105" s="40">
        <f t="shared" si="26"/>
        <v>66000</v>
      </c>
      <c r="X105" s="40">
        <v>4</v>
      </c>
      <c r="Y105" s="40">
        <f t="shared" si="27"/>
        <v>66000</v>
      </c>
      <c r="Z105" s="40"/>
      <c r="AA105" s="40">
        <f t="shared" si="28"/>
        <v>0</v>
      </c>
      <c r="AB105" s="40">
        <v>4</v>
      </c>
      <c r="AC105" s="40">
        <f t="shared" si="29"/>
        <v>66000</v>
      </c>
      <c r="AD105" s="40"/>
      <c r="AE105" s="40">
        <f t="shared" si="30"/>
        <v>0</v>
      </c>
      <c r="AF105" s="40"/>
      <c r="AG105" s="40">
        <f t="shared" si="31"/>
        <v>0</v>
      </c>
      <c r="AH105" s="40"/>
      <c r="AI105" s="40">
        <f t="shared" si="16"/>
        <v>0</v>
      </c>
    </row>
    <row r="106" spans="1:35" ht="41.4">
      <c r="A106" s="461" t="s">
        <v>298</v>
      </c>
      <c r="B106" s="417" t="s">
        <v>7</v>
      </c>
      <c r="C106" s="447">
        <v>5</v>
      </c>
      <c r="D106" s="486">
        <v>23500</v>
      </c>
      <c r="E106" s="504">
        <f t="shared" si="17"/>
        <v>117500</v>
      </c>
      <c r="F106" s="40"/>
      <c r="G106" s="40">
        <f t="shared" si="18"/>
        <v>0</v>
      </c>
      <c r="H106" s="40"/>
      <c r="I106" s="40">
        <f t="shared" si="19"/>
        <v>0</v>
      </c>
      <c r="J106" s="40"/>
      <c r="K106" s="40">
        <f t="shared" si="20"/>
        <v>0</v>
      </c>
      <c r="L106" s="40"/>
      <c r="M106" s="40">
        <f t="shared" si="21"/>
        <v>0</v>
      </c>
      <c r="N106" s="40"/>
      <c r="O106" s="40">
        <f t="shared" si="22"/>
        <v>0</v>
      </c>
      <c r="P106" s="40"/>
      <c r="Q106" s="40">
        <f t="shared" si="23"/>
        <v>0</v>
      </c>
      <c r="R106" s="40">
        <v>1</v>
      </c>
      <c r="S106" s="40">
        <f t="shared" si="24"/>
        <v>23500</v>
      </c>
      <c r="T106" s="40"/>
      <c r="U106" s="40">
        <f t="shared" si="25"/>
        <v>0</v>
      </c>
      <c r="V106" s="40">
        <v>1</v>
      </c>
      <c r="W106" s="40">
        <f t="shared" si="26"/>
        <v>23500</v>
      </c>
      <c r="X106" s="40">
        <v>1</v>
      </c>
      <c r="Y106" s="40">
        <f t="shared" si="27"/>
        <v>23500</v>
      </c>
      <c r="Z106" s="40"/>
      <c r="AA106" s="40">
        <f t="shared" si="28"/>
        <v>0</v>
      </c>
      <c r="AB106" s="40">
        <v>2</v>
      </c>
      <c r="AC106" s="40">
        <f t="shared" si="29"/>
        <v>47000</v>
      </c>
      <c r="AD106" s="40"/>
      <c r="AE106" s="40">
        <f t="shared" si="30"/>
        <v>0</v>
      </c>
      <c r="AF106" s="40"/>
      <c r="AG106" s="40">
        <f t="shared" si="31"/>
        <v>0</v>
      </c>
      <c r="AH106" s="40"/>
      <c r="AI106" s="40">
        <f t="shared" si="16"/>
        <v>0</v>
      </c>
    </row>
    <row r="107" spans="1:35" ht="41.4">
      <c r="A107" s="35" t="s">
        <v>87</v>
      </c>
      <c r="B107" s="168" t="s">
        <v>7</v>
      </c>
      <c r="C107" s="448">
        <v>6</v>
      </c>
      <c r="D107" s="486">
        <v>33000</v>
      </c>
      <c r="E107" s="504">
        <f t="shared" si="17"/>
        <v>198000</v>
      </c>
      <c r="F107" s="40"/>
      <c r="G107" s="40">
        <f t="shared" si="18"/>
        <v>0</v>
      </c>
      <c r="H107" s="40"/>
      <c r="I107" s="40">
        <f t="shared" si="19"/>
        <v>0</v>
      </c>
      <c r="J107" s="40"/>
      <c r="K107" s="40">
        <f t="shared" si="20"/>
        <v>0</v>
      </c>
      <c r="L107" s="40">
        <v>3</v>
      </c>
      <c r="M107" s="40">
        <f t="shared" si="21"/>
        <v>99000</v>
      </c>
      <c r="N107" s="40"/>
      <c r="O107" s="40">
        <f t="shared" si="22"/>
        <v>0</v>
      </c>
      <c r="P107" s="40"/>
      <c r="Q107" s="40">
        <f t="shared" si="23"/>
        <v>0</v>
      </c>
      <c r="R107" s="40"/>
      <c r="S107" s="40">
        <f t="shared" si="24"/>
        <v>0</v>
      </c>
      <c r="T107" s="40">
        <v>3</v>
      </c>
      <c r="U107" s="40">
        <f t="shared" si="25"/>
        <v>99000</v>
      </c>
      <c r="V107" s="40"/>
      <c r="W107" s="40">
        <f t="shared" si="26"/>
        <v>0</v>
      </c>
      <c r="X107" s="40"/>
      <c r="Y107" s="40">
        <f t="shared" si="27"/>
        <v>0</v>
      </c>
      <c r="Z107" s="40"/>
      <c r="AA107" s="40">
        <f t="shared" si="28"/>
        <v>0</v>
      </c>
      <c r="AB107" s="40"/>
      <c r="AC107" s="40">
        <f t="shared" si="29"/>
        <v>0</v>
      </c>
      <c r="AD107" s="40"/>
      <c r="AE107" s="40">
        <f t="shared" si="30"/>
        <v>0</v>
      </c>
      <c r="AF107" s="40"/>
      <c r="AG107" s="40">
        <f t="shared" si="31"/>
        <v>0</v>
      </c>
      <c r="AH107" s="40"/>
      <c r="AI107" s="40">
        <f t="shared" si="16"/>
        <v>0</v>
      </c>
    </row>
    <row r="108" spans="1:35" ht="27.6">
      <c r="A108" s="464" t="s">
        <v>867</v>
      </c>
      <c r="B108" s="168" t="s">
        <v>17</v>
      </c>
      <c r="C108" s="448">
        <v>6</v>
      </c>
      <c r="D108" s="486">
        <v>9000</v>
      </c>
      <c r="E108" s="504">
        <f t="shared" si="17"/>
        <v>54000</v>
      </c>
      <c r="F108" s="40"/>
      <c r="G108" s="40">
        <f t="shared" si="18"/>
        <v>0</v>
      </c>
      <c r="H108" s="40"/>
      <c r="I108" s="40">
        <f t="shared" si="19"/>
        <v>0</v>
      </c>
      <c r="J108" s="40"/>
      <c r="K108" s="40">
        <f t="shared" si="20"/>
        <v>0</v>
      </c>
      <c r="L108" s="40"/>
      <c r="M108" s="40">
        <f t="shared" si="21"/>
        <v>0</v>
      </c>
      <c r="N108" s="40">
        <v>2</v>
      </c>
      <c r="O108" s="40">
        <f t="shared" si="22"/>
        <v>18000</v>
      </c>
      <c r="P108" s="40"/>
      <c r="Q108" s="40">
        <f t="shared" si="23"/>
        <v>0</v>
      </c>
      <c r="R108" s="40">
        <v>2</v>
      </c>
      <c r="S108" s="40">
        <f t="shared" si="24"/>
        <v>18000</v>
      </c>
      <c r="T108" s="40"/>
      <c r="U108" s="40">
        <f t="shared" si="25"/>
        <v>0</v>
      </c>
      <c r="V108" s="40">
        <v>2</v>
      </c>
      <c r="W108" s="40">
        <f t="shared" si="26"/>
        <v>18000</v>
      </c>
      <c r="X108" s="40"/>
      <c r="Y108" s="40">
        <f t="shared" si="27"/>
        <v>0</v>
      </c>
      <c r="Z108" s="40"/>
      <c r="AA108" s="40">
        <f t="shared" si="28"/>
        <v>0</v>
      </c>
      <c r="AB108" s="40"/>
      <c r="AC108" s="40">
        <f t="shared" si="29"/>
        <v>0</v>
      </c>
      <c r="AD108" s="40"/>
      <c r="AE108" s="40">
        <f t="shared" si="30"/>
        <v>0</v>
      </c>
      <c r="AF108" s="40"/>
      <c r="AG108" s="40">
        <f t="shared" si="31"/>
        <v>0</v>
      </c>
      <c r="AH108" s="40"/>
      <c r="AI108" s="40">
        <f t="shared" si="16"/>
        <v>0</v>
      </c>
    </row>
    <row r="109" spans="1:35" ht="15.6">
      <c r="A109" s="35" t="s">
        <v>924</v>
      </c>
      <c r="B109" s="417" t="s">
        <v>45</v>
      </c>
      <c r="C109" s="447">
        <v>0.4</v>
      </c>
      <c r="D109" s="486">
        <v>154</v>
      </c>
      <c r="E109" s="504">
        <f t="shared" si="17"/>
        <v>61.6</v>
      </c>
      <c r="F109" s="40"/>
      <c r="G109" s="40">
        <f t="shared" si="18"/>
        <v>0</v>
      </c>
      <c r="H109" s="40">
        <v>0.2</v>
      </c>
      <c r="I109" s="40">
        <f t="shared" si="19"/>
        <v>30.8</v>
      </c>
      <c r="J109" s="40"/>
      <c r="K109" s="40">
        <f t="shared" si="20"/>
        <v>0</v>
      </c>
      <c r="L109" s="40"/>
      <c r="M109" s="40">
        <f t="shared" si="21"/>
        <v>0</v>
      </c>
      <c r="N109" s="40"/>
      <c r="O109" s="40">
        <f t="shared" si="22"/>
        <v>0</v>
      </c>
      <c r="P109" s="40"/>
      <c r="Q109" s="40">
        <f t="shared" si="23"/>
        <v>0</v>
      </c>
      <c r="R109" s="40"/>
      <c r="S109" s="40">
        <f t="shared" si="24"/>
        <v>0</v>
      </c>
      <c r="T109" s="40">
        <v>0.2</v>
      </c>
      <c r="U109" s="40">
        <f t="shared" si="25"/>
        <v>30.8</v>
      </c>
      <c r="V109" s="40"/>
      <c r="W109" s="40">
        <f t="shared" si="26"/>
        <v>0</v>
      </c>
      <c r="X109" s="40"/>
      <c r="Y109" s="40">
        <f t="shared" si="27"/>
        <v>0</v>
      </c>
      <c r="Z109" s="40"/>
      <c r="AA109" s="40">
        <f t="shared" si="28"/>
        <v>0</v>
      </c>
      <c r="AB109" s="40"/>
      <c r="AC109" s="40">
        <f t="shared" si="29"/>
        <v>0</v>
      </c>
      <c r="AD109" s="40"/>
      <c r="AE109" s="40">
        <f t="shared" si="30"/>
        <v>0</v>
      </c>
      <c r="AF109" s="40"/>
      <c r="AG109" s="40">
        <f t="shared" si="31"/>
        <v>0</v>
      </c>
      <c r="AH109" s="40"/>
      <c r="AI109" s="40">
        <f t="shared" si="16"/>
        <v>0</v>
      </c>
    </row>
    <row r="110" spans="1:35" ht="27.6">
      <c r="A110" s="35" t="s">
        <v>592</v>
      </c>
      <c r="B110" s="417" t="s">
        <v>45</v>
      </c>
      <c r="C110" s="447">
        <v>1.7</v>
      </c>
      <c r="D110" s="486">
        <v>2400</v>
      </c>
      <c r="E110" s="504">
        <f t="shared" si="17"/>
        <v>4080</v>
      </c>
      <c r="F110" s="40">
        <v>1</v>
      </c>
      <c r="G110" s="40">
        <f t="shared" si="18"/>
        <v>2400</v>
      </c>
      <c r="H110" s="40"/>
      <c r="I110" s="40">
        <f t="shared" si="19"/>
        <v>0</v>
      </c>
      <c r="J110" s="40"/>
      <c r="K110" s="40">
        <f t="shared" si="20"/>
        <v>0</v>
      </c>
      <c r="L110" s="40"/>
      <c r="M110" s="40">
        <f t="shared" si="21"/>
        <v>0</v>
      </c>
      <c r="N110" s="40"/>
      <c r="O110" s="40">
        <f t="shared" si="22"/>
        <v>0</v>
      </c>
      <c r="P110" s="40"/>
      <c r="Q110" s="40">
        <f t="shared" si="23"/>
        <v>0</v>
      </c>
      <c r="R110" s="40"/>
      <c r="S110" s="40">
        <f t="shared" si="24"/>
        <v>0</v>
      </c>
      <c r="T110" s="40">
        <v>0.7</v>
      </c>
      <c r="U110" s="40">
        <f t="shared" si="25"/>
        <v>1680</v>
      </c>
      <c r="V110" s="40"/>
      <c r="W110" s="40">
        <f t="shared" si="26"/>
        <v>0</v>
      </c>
      <c r="X110" s="40"/>
      <c r="Y110" s="40">
        <f t="shared" si="27"/>
        <v>0</v>
      </c>
      <c r="Z110" s="40"/>
      <c r="AA110" s="40">
        <f t="shared" si="28"/>
        <v>0</v>
      </c>
      <c r="AB110" s="40"/>
      <c r="AC110" s="40">
        <f t="shared" si="29"/>
        <v>0</v>
      </c>
      <c r="AD110" s="40"/>
      <c r="AE110" s="40">
        <f t="shared" si="30"/>
        <v>0</v>
      </c>
      <c r="AF110" s="40"/>
      <c r="AG110" s="40">
        <f t="shared" si="31"/>
        <v>0</v>
      </c>
      <c r="AH110" s="40"/>
      <c r="AI110" s="40">
        <f t="shared" si="16"/>
        <v>0</v>
      </c>
    </row>
    <row r="111" spans="1:35" ht="15.6">
      <c r="A111" s="26" t="s">
        <v>385</v>
      </c>
      <c r="B111" s="168" t="s">
        <v>45</v>
      </c>
      <c r="C111" s="448">
        <v>0.2</v>
      </c>
      <c r="D111" s="486">
        <v>2400</v>
      </c>
      <c r="E111" s="504">
        <f t="shared" si="17"/>
        <v>480</v>
      </c>
      <c r="F111" s="40"/>
      <c r="G111" s="40">
        <f t="shared" si="18"/>
        <v>0</v>
      </c>
      <c r="H111" s="40"/>
      <c r="I111" s="40">
        <f t="shared" si="19"/>
        <v>0</v>
      </c>
      <c r="J111" s="40">
        <v>0.2</v>
      </c>
      <c r="K111" s="40">
        <f t="shared" si="20"/>
        <v>480</v>
      </c>
      <c r="L111" s="40"/>
      <c r="M111" s="40">
        <f t="shared" si="21"/>
        <v>0</v>
      </c>
      <c r="N111" s="40"/>
      <c r="O111" s="40">
        <f t="shared" si="22"/>
        <v>0</v>
      </c>
      <c r="P111" s="40"/>
      <c r="Q111" s="40">
        <f t="shared" si="23"/>
        <v>0</v>
      </c>
      <c r="R111" s="40"/>
      <c r="S111" s="40">
        <f t="shared" si="24"/>
        <v>0</v>
      </c>
      <c r="T111" s="40"/>
      <c r="U111" s="40">
        <f t="shared" si="25"/>
        <v>0</v>
      </c>
      <c r="V111" s="40"/>
      <c r="W111" s="40">
        <f t="shared" si="26"/>
        <v>0</v>
      </c>
      <c r="X111" s="40"/>
      <c r="Y111" s="40">
        <f t="shared" si="27"/>
        <v>0</v>
      </c>
      <c r="Z111" s="40"/>
      <c r="AA111" s="40">
        <f t="shared" si="28"/>
        <v>0</v>
      </c>
      <c r="AB111" s="40"/>
      <c r="AC111" s="40">
        <f t="shared" si="29"/>
        <v>0</v>
      </c>
      <c r="AD111" s="40"/>
      <c r="AE111" s="40">
        <f t="shared" si="30"/>
        <v>0</v>
      </c>
      <c r="AF111" s="40"/>
      <c r="AG111" s="40">
        <f t="shared" si="31"/>
        <v>0</v>
      </c>
      <c r="AH111" s="40"/>
      <c r="AI111" s="40">
        <f t="shared" si="16"/>
        <v>0</v>
      </c>
    </row>
    <row r="112" spans="1:35" ht="15.6">
      <c r="A112" s="26" t="s">
        <v>383</v>
      </c>
      <c r="B112" s="168" t="s">
        <v>45</v>
      </c>
      <c r="C112" s="448">
        <v>0.4</v>
      </c>
      <c r="D112" s="486">
        <v>1050</v>
      </c>
      <c r="E112" s="504">
        <f t="shared" si="17"/>
        <v>420</v>
      </c>
      <c r="F112" s="40"/>
      <c r="G112" s="40">
        <f t="shared" si="18"/>
        <v>0</v>
      </c>
      <c r="H112" s="40">
        <v>0.4</v>
      </c>
      <c r="I112" s="40">
        <f t="shared" si="19"/>
        <v>420</v>
      </c>
      <c r="J112" s="40"/>
      <c r="K112" s="40">
        <f t="shared" si="20"/>
        <v>0</v>
      </c>
      <c r="L112" s="40"/>
      <c r="M112" s="40">
        <f t="shared" si="21"/>
        <v>0</v>
      </c>
      <c r="N112" s="40"/>
      <c r="O112" s="40">
        <f t="shared" si="22"/>
        <v>0</v>
      </c>
      <c r="P112" s="40"/>
      <c r="Q112" s="40">
        <f t="shared" si="23"/>
        <v>0</v>
      </c>
      <c r="R112" s="40"/>
      <c r="S112" s="40">
        <f t="shared" si="24"/>
        <v>0</v>
      </c>
      <c r="T112" s="40"/>
      <c r="U112" s="40">
        <f t="shared" si="25"/>
        <v>0</v>
      </c>
      <c r="V112" s="40"/>
      <c r="W112" s="40">
        <f t="shared" si="26"/>
        <v>0</v>
      </c>
      <c r="X112" s="40"/>
      <c r="Y112" s="40">
        <f t="shared" si="27"/>
        <v>0</v>
      </c>
      <c r="Z112" s="40"/>
      <c r="AA112" s="40">
        <f t="shared" si="28"/>
        <v>0</v>
      </c>
      <c r="AB112" s="40"/>
      <c r="AC112" s="40">
        <f t="shared" si="29"/>
        <v>0</v>
      </c>
      <c r="AD112" s="40"/>
      <c r="AE112" s="40">
        <f t="shared" si="30"/>
        <v>0</v>
      </c>
      <c r="AF112" s="40"/>
      <c r="AG112" s="40">
        <f t="shared" si="31"/>
        <v>0</v>
      </c>
      <c r="AH112" s="40"/>
      <c r="AI112" s="40">
        <f t="shared" si="16"/>
        <v>0</v>
      </c>
    </row>
    <row r="113" spans="1:35" ht="15.6">
      <c r="A113" s="26" t="s">
        <v>780</v>
      </c>
      <c r="B113" s="168" t="s">
        <v>45</v>
      </c>
      <c r="C113" s="448">
        <v>0.2</v>
      </c>
      <c r="D113" s="486">
        <v>335</v>
      </c>
      <c r="E113" s="504">
        <f t="shared" si="17"/>
        <v>67</v>
      </c>
      <c r="F113" s="40"/>
      <c r="G113" s="40">
        <f t="shared" si="18"/>
        <v>0</v>
      </c>
      <c r="H113" s="40"/>
      <c r="I113" s="40">
        <f t="shared" si="19"/>
        <v>0</v>
      </c>
      <c r="J113" s="40"/>
      <c r="K113" s="40">
        <f t="shared" si="20"/>
        <v>0</v>
      </c>
      <c r="L113" s="40"/>
      <c r="M113" s="40">
        <f t="shared" si="21"/>
        <v>0</v>
      </c>
      <c r="N113" s="40"/>
      <c r="O113" s="40">
        <f t="shared" si="22"/>
        <v>0</v>
      </c>
      <c r="P113" s="40"/>
      <c r="Q113" s="40">
        <f t="shared" si="23"/>
        <v>0</v>
      </c>
      <c r="R113" s="40">
        <v>0.2</v>
      </c>
      <c r="S113" s="40">
        <f t="shared" si="24"/>
        <v>67</v>
      </c>
      <c r="T113" s="40"/>
      <c r="U113" s="40">
        <f t="shared" si="25"/>
        <v>0</v>
      </c>
      <c r="V113" s="40"/>
      <c r="W113" s="40">
        <f t="shared" si="26"/>
        <v>0</v>
      </c>
      <c r="X113" s="40"/>
      <c r="Y113" s="40">
        <f t="shared" si="27"/>
        <v>0</v>
      </c>
      <c r="Z113" s="40"/>
      <c r="AA113" s="40">
        <f t="shared" si="28"/>
        <v>0</v>
      </c>
      <c r="AB113" s="40"/>
      <c r="AC113" s="40">
        <f t="shared" si="29"/>
        <v>0</v>
      </c>
      <c r="AD113" s="40"/>
      <c r="AE113" s="40">
        <f t="shared" si="30"/>
        <v>0</v>
      </c>
      <c r="AF113" s="40"/>
      <c r="AG113" s="40">
        <f t="shared" si="31"/>
        <v>0</v>
      </c>
      <c r="AH113" s="40"/>
      <c r="AI113" s="40">
        <f t="shared" si="16"/>
        <v>0</v>
      </c>
    </row>
    <row r="114" spans="1:35" ht="15.6">
      <c r="A114" s="182" t="s">
        <v>426</v>
      </c>
      <c r="B114" s="168" t="s">
        <v>10</v>
      </c>
      <c r="C114" s="448">
        <v>2</v>
      </c>
      <c r="D114" s="486">
        <v>4600</v>
      </c>
      <c r="E114" s="504">
        <f t="shared" si="17"/>
        <v>9200</v>
      </c>
      <c r="F114" s="40"/>
      <c r="G114" s="40">
        <f t="shared" si="18"/>
        <v>0</v>
      </c>
      <c r="H114" s="40">
        <v>2</v>
      </c>
      <c r="I114" s="40">
        <f t="shared" si="19"/>
        <v>9200</v>
      </c>
      <c r="J114" s="40"/>
      <c r="K114" s="40">
        <f t="shared" si="20"/>
        <v>0</v>
      </c>
      <c r="L114" s="40"/>
      <c r="M114" s="40">
        <f t="shared" si="21"/>
        <v>0</v>
      </c>
      <c r="N114" s="40"/>
      <c r="O114" s="40">
        <f t="shared" si="22"/>
        <v>0</v>
      </c>
      <c r="P114" s="40"/>
      <c r="Q114" s="40">
        <f t="shared" si="23"/>
        <v>0</v>
      </c>
      <c r="R114" s="40"/>
      <c r="S114" s="40">
        <f t="shared" si="24"/>
        <v>0</v>
      </c>
      <c r="T114" s="40"/>
      <c r="U114" s="40">
        <f t="shared" si="25"/>
        <v>0</v>
      </c>
      <c r="V114" s="40"/>
      <c r="W114" s="40">
        <f t="shared" si="26"/>
        <v>0</v>
      </c>
      <c r="X114" s="40"/>
      <c r="Y114" s="40">
        <f t="shared" si="27"/>
        <v>0</v>
      </c>
      <c r="Z114" s="40"/>
      <c r="AA114" s="40">
        <f t="shared" si="28"/>
        <v>0</v>
      </c>
      <c r="AB114" s="40"/>
      <c r="AC114" s="40">
        <f t="shared" si="29"/>
        <v>0</v>
      </c>
      <c r="AD114" s="40"/>
      <c r="AE114" s="40">
        <f t="shared" si="30"/>
        <v>0</v>
      </c>
      <c r="AF114" s="40"/>
      <c r="AG114" s="40">
        <f t="shared" si="31"/>
        <v>0</v>
      </c>
      <c r="AH114" s="40"/>
      <c r="AI114" s="40">
        <f t="shared" si="16"/>
        <v>0</v>
      </c>
    </row>
    <row r="115" spans="1:35" ht="27.6">
      <c r="A115" s="23" t="s">
        <v>849</v>
      </c>
      <c r="B115" s="172" t="s">
        <v>202</v>
      </c>
      <c r="C115" s="447">
        <v>160</v>
      </c>
      <c r="D115" s="486">
        <v>41600</v>
      </c>
      <c r="E115" s="504">
        <f t="shared" si="17"/>
        <v>6656000</v>
      </c>
      <c r="F115" s="40"/>
      <c r="G115" s="40">
        <f t="shared" si="18"/>
        <v>0</v>
      </c>
      <c r="H115" s="40"/>
      <c r="I115" s="40">
        <f t="shared" si="19"/>
        <v>0</v>
      </c>
      <c r="J115" s="40">
        <v>20</v>
      </c>
      <c r="K115" s="40">
        <f t="shared" si="20"/>
        <v>832000</v>
      </c>
      <c r="L115" s="40">
        <v>20</v>
      </c>
      <c r="M115" s="40">
        <f t="shared" si="21"/>
        <v>832000</v>
      </c>
      <c r="N115" s="40">
        <v>20</v>
      </c>
      <c r="O115" s="40">
        <f t="shared" si="22"/>
        <v>832000</v>
      </c>
      <c r="P115" s="40">
        <v>20</v>
      </c>
      <c r="Q115" s="40">
        <f t="shared" si="23"/>
        <v>832000</v>
      </c>
      <c r="R115" s="40">
        <v>20</v>
      </c>
      <c r="S115" s="40">
        <f t="shared" si="24"/>
        <v>832000</v>
      </c>
      <c r="T115" s="40">
        <v>20</v>
      </c>
      <c r="U115" s="40">
        <f t="shared" si="25"/>
        <v>832000</v>
      </c>
      <c r="V115" s="40">
        <v>20</v>
      </c>
      <c r="W115" s="40">
        <f t="shared" si="26"/>
        <v>832000</v>
      </c>
      <c r="X115" s="40">
        <v>20</v>
      </c>
      <c r="Y115" s="40">
        <f t="shared" si="27"/>
        <v>832000</v>
      </c>
      <c r="Z115" s="40"/>
      <c r="AA115" s="40">
        <f t="shared" si="28"/>
        <v>0</v>
      </c>
      <c r="AB115" s="40"/>
      <c r="AC115" s="40">
        <f t="shared" si="29"/>
        <v>0</v>
      </c>
      <c r="AD115" s="40"/>
      <c r="AE115" s="40">
        <f t="shared" si="30"/>
        <v>0</v>
      </c>
      <c r="AF115" s="40"/>
      <c r="AG115" s="40">
        <f t="shared" si="31"/>
        <v>0</v>
      </c>
      <c r="AH115" s="40"/>
      <c r="AI115" s="40">
        <f t="shared" si="16"/>
        <v>0</v>
      </c>
    </row>
    <row r="116" spans="1:35" ht="27.6">
      <c r="A116" s="23" t="s">
        <v>41</v>
      </c>
      <c r="B116" s="168" t="s">
        <v>42</v>
      </c>
      <c r="C116" s="452">
        <v>3</v>
      </c>
      <c r="D116" s="486">
        <v>17060</v>
      </c>
      <c r="E116" s="504">
        <f t="shared" si="17"/>
        <v>51180</v>
      </c>
      <c r="F116" s="40"/>
      <c r="G116" s="40">
        <f t="shared" si="18"/>
        <v>0</v>
      </c>
      <c r="H116" s="40">
        <v>1</v>
      </c>
      <c r="I116" s="40">
        <f t="shared" si="19"/>
        <v>17060</v>
      </c>
      <c r="J116" s="40"/>
      <c r="K116" s="40">
        <f t="shared" si="20"/>
        <v>0</v>
      </c>
      <c r="L116" s="40"/>
      <c r="M116" s="40">
        <f t="shared" si="21"/>
        <v>0</v>
      </c>
      <c r="N116" s="40"/>
      <c r="O116" s="40">
        <f t="shared" si="22"/>
        <v>0</v>
      </c>
      <c r="P116" s="40">
        <v>1</v>
      </c>
      <c r="Q116" s="40">
        <f t="shared" si="23"/>
        <v>17060</v>
      </c>
      <c r="R116" s="40"/>
      <c r="S116" s="40">
        <f t="shared" si="24"/>
        <v>0</v>
      </c>
      <c r="T116" s="40"/>
      <c r="U116" s="40">
        <f t="shared" si="25"/>
        <v>0</v>
      </c>
      <c r="V116" s="40"/>
      <c r="W116" s="40">
        <f t="shared" si="26"/>
        <v>0</v>
      </c>
      <c r="X116" s="40"/>
      <c r="Y116" s="40">
        <f t="shared" si="27"/>
        <v>0</v>
      </c>
      <c r="Z116" s="40">
        <v>1</v>
      </c>
      <c r="AA116" s="40">
        <f t="shared" si="28"/>
        <v>17060</v>
      </c>
      <c r="AB116" s="40"/>
      <c r="AC116" s="40">
        <f t="shared" si="29"/>
        <v>0</v>
      </c>
      <c r="AD116" s="40"/>
      <c r="AE116" s="40">
        <f t="shared" si="30"/>
        <v>0</v>
      </c>
      <c r="AF116" s="40"/>
      <c r="AG116" s="40">
        <f t="shared" si="31"/>
        <v>0</v>
      </c>
      <c r="AH116" s="40"/>
      <c r="AI116" s="40">
        <f t="shared" si="16"/>
        <v>0</v>
      </c>
    </row>
    <row r="117" spans="1:35" ht="41.4">
      <c r="A117" s="23" t="s">
        <v>353</v>
      </c>
      <c r="B117" s="168" t="s">
        <v>42</v>
      </c>
      <c r="C117" s="452">
        <v>2</v>
      </c>
      <c r="D117" s="486">
        <v>44780</v>
      </c>
      <c r="E117" s="504">
        <f t="shared" si="17"/>
        <v>89560</v>
      </c>
      <c r="F117" s="40"/>
      <c r="G117" s="40">
        <f t="shared" si="18"/>
        <v>0</v>
      </c>
      <c r="H117" s="40"/>
      <c r="I117" s="40">
        <f t="shared" si="19"/>
        <v>0</v>
      </c>
      <c r="J117" s="40"/>
      <c r="K117" s="40">
        <f t="shared" si="20"/>
        <v>0</v>
      </c>
      <c r="L117" s="40"/>
      <c r="M117" s="40">
        <f t="shared" si="21"/>
        <v>0</v>
      </c>
      <c r="N117" s="40"/>
      <c r="O117" s="40">
        <f t="shared" si="22"/>
        <v>0</v>
      </c>
      <c r="P117" s="40">
        <v>1</v>
      </c>
      <c r="Q117" s="40">
        <f t="shared" si="23"/>
        <v>44780</v>
      </c>
      <c r="R117" s="40"/>
      <c r="S117" s="40">
        <f t="shared" si="24"/>
        <v>0</v>
      </c>
      <c r="T117" s="40"/>
      <c r="U117" s="40">
        <f t="shared" si="25"/>
        <v>0</v>
      </c>
      <c r="V117" s="40"/>
      <c r="W117" s="40">
        <f t="shared" si="26"/>
        <v>0</v>
      </c>
      <c r="X117" s="40">
        <v>1</v>
      </c>
      <c r="Y117" s="40">
        <f t="shared" si="27"/>
        <v>44780</v>
      </c>
      <c r="Z117" s="40"/>
      <c r="AA117" s="40">
        <f t="shared" si="28"/>
        <v>0</v>
      </c>
      <c r="AB117" s="40"/>
      <c r="AC117" s="40">
        <f t="shared" si="29"/>
        <v>0</v>
      </c>
      <c r="AD117" s="40"/>
      <c r="AE117" s="40">
        <f t="shared" si="30"/>
        <v>0</v>
      </c>
      <c r="AF117" s="40"/>
      <c r="AG117" s="40">
        <f t="shared" si="31"/>
        <v>0</v>
      </c>
      <c r="AH117" s="40"/>
      <c r="AI117" s="40">
        <f t="shared" si="16"/>
        <v>0</v>
      </c>
    </row>
    <row r="118" spans="1:35" ht="15.6">
      <c r="A118" s="35" t="s">
        <v>925</v>
      </c>
      <c r="B118" s="417" t="s">
        <v>575</v>
      </c>
      <c r="C118" s="447">
        <v>42</v>
      </c>
      <c r="D118" s="485">
        <v>25.08</v>
      </c>
      <c r="E118" s="504">
        <f t="shared" si="17"/>
        <v>1053.3599999999999</v>
      </c>
      <c r="F118" s="40"/>
      <c r="G118" s="40">
        <f t="shared" si="18"/>
        <v>0</v>
      </c>
      <c r="H118" s="40">
        <v>42</v>
      </c>
      <c r="I118" s="40">
        <f t="shared" si="19"/>
        <v>1053.3599999999999</v>
      </c>
      <c r="J118" s="40"/>
      <c r="K118" s="40">
        <f t="shared" si="20"/>
        <v>0</v>
      </c>
      <c r="L118" s="40"/>
      <c r="M118" s="40">
        <f t="shared" si="21"/>
        <v>0</v>
      </c>
      <c r="N118" s="40"/>
      <c r="O118" s="40">
        <f t="shared" si="22"/>
        <v>0</v>
      </c>
      <c r="P118" s="40"/>
      <c r="Q118" s="40">
        <f t="shared" si="23"/>
        <v>0</v>
      </c>
      <c r="R118" s="40"/>
      <c r="S118" s="40">
        <f t="shared" si="24"/>
        <v>0</v>
      </c>
      <c r="T118" s="40"/>
      <c r="U118" s="40">
        <f t="shared" si="25"/>
        <v>0</v>
      </c>
      <c r="V118" s="40"/>
      <c r="W118" s="40">
        <f t="shared" si="26"/>
        <v>0</v>
      </c>
      <c r="X118" s="40"/>
      <c r="Y118" s="40">
        <f t="shared" si="27"/>
        <v>0</v>
      </c>
      <c r="Z118" s="40"/>
      <c r="AA118" s="40">
        <f t="shared" si="28"/>
        <v>0</v>
      </c>
      <c r="AB118" s="40"/>
      <c r="AC118" s="40">
        <f t="shared" si="29"/>
        <v>0</v>
      </c>
      <c r="AD118" s="40"/>
      <c r="AE118" s="40">
        <f t="shared" si="30"/>
        <v>0</v>
      </c>
      <c r="AF118" s="40"/>
      <c r="AG118" s="40">
        <f t="shared" si="31"/>
        <v>0</v>
      </c>
      <c r="AH118" s="40"/>
      <c r="AI118" s="40">
        <f t="shared" si="16"/>
        <v>0</v>
      </c>
    </row>
    <row r="119" spans="1:35" ht="27.6">
      <c r="A119" s="461" t="s">
        <v>828</v>
      </c>
      <c r="B119" s="417" t="s">
        <v>45</v>
      </c>
      <c r="C119" s="447">
        <v>300</v>
      </c>
      <c r="D119" s="486">
        <v>640</v>
      </c>
      <c r="E119" s="504">
        <f t="shared" si="17"/>
        <v>192000</v>
      </c>
      <c r="F119" s="40">
        <v>60</v>
      </c>
      <c r="G119" s="40">
        <f t="shared" si="18"/>
        <v>38400</v>
      </c>
      <c r="H119" s="40"/>
      <c r="I119" s="40">
        <f t="shared" si="19"/>
        <v>0</v>
      </c>
      <c r="J119" s="40"/>
      <c r="K119" s="40">
        <f t="shared" si="20"/>
        <v>0</v>
      </c>
      <c r="L119" s="40">
        <v>60</v>
      </c>
      <c r="M119" s="40">
        <f t="shared" si="21"/>
        <v>38400</v>
      </c>
      <c r="N119" s="40"/>
      <c r="O119" s="40">
        <f t="shared" si="22"/>
        <v>0</v>
      </c>
      <c r="P119" s="40"/>
      <c r="Q119" s="40">
        <f t="shared" si="23"/>
        <v>0</v>
      </c>
      <c r="R119" s="40">
        <v>60</v>
      </c>
      <c r="S119" s="40">
        <f t="shared" si="24"/>
        <v>38400</v>
      </c>
      <c r="T119" s="40"/>
      <c r="U119" s="40">
        <f t="shared" si="25"/>
        <v>0</v>
      </c>
      <c r="V119" s="40"/>
      <c r="W119" s="40">
        <f t="shared" si="26"/>
        <v>0</v>
      </c>
      <c r="X119" s="40">
        <v>60</v>
      </c>
      <c r="Y119" s="40">
        <f t="shared" si="27"/>
        <v>38400</v>
      </c>
      <c r="Z119" s="40"/>
      <c r="AA119" s="40">
        <f t="shared" si="28"/>
        <v>0</v>
      </c>
      <c r="AB119" s="40">
        <v>60</v>
      </c>
      <c r="AC119" s="40">
        <f t="shared" si="29"/>
        <v>38400</v>
      </c>
      <c r="AD119" s="40"/>
      <c r="AE119" s="40">
        <f t="shared" si="30"/>
        <v>0</v>
      </c>
      <c r="AF119" s="40"/>
      <c r="AG119" s="40">
        <f t="shared" si="31"/>
        <v>0</v>
      </c>
      <c r="AH119" s="40"/>
      <c r="AI119" s="40">
        <f t="shared" si="16"/>
        <v>0</v>
      </c>
    </row>
    <row r="120" spans="1:35" ht="27.6">
      <c r="A120" s="35" t="s">
        <v>830</v>
      </c>
      <c r="B120" s="417" t="s">
        <v>59</v>
      </c>
      <c r="C120" s="448">
        <v>6000</v>
      </c>
      <c r="D120" s="486">
        <v>40</v>
      </c>
      <c r="E120" s="504">
        <f t="shared" si="17"/>
        <v>240000</v>
      </c>
      <c r="F120" s="40"/>
      <c r="G120" s="40">
        <f t="shared" si="18"/>
        <v>0</v>
      </c>
      <c r="H120" s="40"/>
      <c r="I120" s="40">
        <f t="shared" si="19"/>
        <v>0</v>
      </c>
      <c r="J120" s="40"/>
      <c r="K120" s="40">
        <f t="shared" si="20"/>
        <v>0</v>
      </c>
      <c r="L120" s="40"/>
      <c r="M120" s="40">
        <f t="shared" si="21"/>
        <v>0</v>
      </c>
      <c r="N120" s="40">
        <v>2000</v>
      </c>
      <c r="O120" s="40">
        <f t="shared" si="22"/>
        <v>80000</v>
      </c>
      <c r="P120" s="40"/>
      <c r="Q120" s="40">
        <f t="shared" si="23"/>
        <v>0</v>
      </c>
      <c r="R120" s="40"/>
      <c r="S120" s="40">
        <f t="shared" si="24"/>
        <v>0</v>
      </c>
      <c r="T120" s="40">
        <v>2000</v>
      </c>
      <c r="U120" s="40">
        <f t="shared" si="25"/>
        <v>80000</v>
      </c>
      <c r="V120" s="40"/>
      <c r="W120" s="40">
        <f t="shared" si="26"/>
        <v>0</v>
      </c>
      <c r="X120" s="40"/>
      <c r="Y120" s="40">
        <f t="shared" si="27"/>
        <v>0</v>
      </c>
      <c r="Z120" s="40">
        <v>2000</v>
      </c>
      <c r="AA120" s="40">
        <f t="shared" si="28"/>
        <v>80000</v>
      </c>
      <c r="AB120" s="40"/>
      <c r="AC120" s="40">
        <f t="shared" si="29"/>
        <v>0</v>
      </c>
      <c r="AD120" s="40"/>
      <c r="AE120" s="40">
        <f t="shared" si="30"/>
        <v>0</v>
      </c>
      <c r="AF120" s="40"/>
      <c r="AG120" s="40">
        <f t="shared" si="31"/>
        <v>0</v>
      </c>
      <c r="AH120" s="40"/>
      <c r="AI120" s="40">
        <f t="shared" si="16"/>
        <v>0</v>
      </c>
    </row>
    <row r="121" spans="1:35" ht="15.6">
      <c r="A121" s="409" t="s">
        <v>831</v>
      </c>
      <c r="B121" s="417" t="s">
        <v>559</v>
      </c>
      <c r="C121" s="448">
        <v>9000</v>
      </c>
      <c r="D121" s="485">
        <v>40</v>
      </c>
      <c r="E121" s="504">
        <f t="shared" si="17"/>
        <v>360000</v>
      </c>
      <c r="F121" s="40"/>
      <c r="G121" s="40">
        <f t="shared" si="18"/>
        <v>0</v>
      </c>
      <c r="H121" s="40"/>
      <c r="I121" s="40">
        <f t="shared" si="19"/>
        <v>0</v>
      </c>
      <c r="J121" s="40">
        <v>2000</v>
      </c>
      <c r="K121" s="40">
        <f t="shared" si="20"/>
        <v>80000</v>
      </c>
      <c r="L121" s="40">
        <v>2000</v>
      </c>
      <c r="M121" s="40">
        <f t="shared" si="21"/>
        <v>80000</v>
      </c>
      <c r="N121" s="40"/>
      <c r="O121" s="40">
        <f t="shared" si="22"/>
        <v>0</v>
      </c>
      <c r="P121" s="40"/>
      <c r="Q121" s="40">
        <f t="shared" si="23"/>
        <v>0</v>
      </c>
      <c r="R121" s="40">
        <v>2000</v>
      </c>
      <c r="S121" s="40">
        <f t="shared" si="24"/>
        <v>80000</v>
      </c>
      <c r="T121" s="40"/>
      <c r="U121" s="40">
        <f t="shared" si="25"/>
        <v>0</v>
      </c>
      <c r="V121" s="40"/>
      <c r="W121" s="40">
        <f t="shared" si="26"/>
        <v>0</v>
      </c>
      <c r="X121" s="40">
        <v>2000</v>
      </c>
      <c r="Y121" s="40">
        <f t="shared" si="27"/>
        <v>80000</v>
      </c>
      <c r="Z121" s="40"/>
      <c r="AA121" s="40">
        <f t="shared" si="28"/>
        <v>0</v>
      </c>
      <c r="AB121" s="40">
        <v>1000</v>
      </c>
      <c r="AC121" s="40">
        <f t="shared" si="29"/>
        <v>40000</v>
      </c>
      <c r="AD121" s="40"/>
      <c r="AE121" s="40">
        <f t="shared" si="30"/>
        <v>0</v>
      </c>
      <c r="AF121" s="40"/>
      <c r="AG121" s="40">
        <f t="shared" si="31"/>
        <v>0</v>
      </c>
      <c r="AH121" s="40"/>
      <c r="AI121" s="40">
        <f t="shared" si="16"/>
        <v>0</v>
      </c>
    </row>
    <row r="122" spans="1:35" ht="15.6">
      <c r="A122" s="26" t="s">
        <v>406</v>
      </c>
      <c r="B122" s="168" t="s">
        <v>7</v>
      </c>
      <c r="C122" s="448">
        <v>1</v>
      </c>
      <c r="D122" s="486">
        <v>68491</v>
      </c>
      <c r="E122" s="504">
        <f t="shared" si="17"/>
        <v>68491</v>
      </c>
      <c r="F122" s="40"/>
      <c r="G122" s="40">
        <f t="shared" si="18"/>
        <v>0</v>
      </c>
      <c r="H122" s="40"/>
      <c r="I122" s="40">
        <f t="shared" si="19"/>
        <v>0</v>
      </c>
      <c r="J122" s="40"/>
      <c r="K122" s="40">
        <f t="shared" si="20"/>
        <v>0</v>
      </c>
      <c r="L122" s="40">
        <v>1</v>
      </c>
      <c r="M122" s="40">
        <f t="shared" si="21"/>
        <v>68491</v>
      </c>
      <c r="N122" s="40"/>
      <c r="O122" s="40">
        <f t="shared" si="22"/>
        <v>0</v>
      </c>
      <c r="P122" s="40"/>
      <c r="Q122" s="40">
        <f t="shared" si="23"/>
        <v>0</v>
      </c>
      <c r="R122" s="40"/>
      <c r="S122" s="40">
        <f t="shared" si="24"/>
        <v>0</v>
      </c>
      <c r="T122" s="40"/>
      <c r="U122" s="40">
        <f t="shared" si="25"/>
        <v>0</v>
      </c>
      <c r="V122" s="40"/>
      <c r="W122" s="40">
        <f t="shared" si="26"/>
        <v>0</v>
      </c>
      <c r="X122" s="40"/>
      <c r="Y122" s="40">
        <f t="shared" si="27"/>
        <v>0</v>
      </c>
      <c r="Z122" s="40"/>
      <c r="AA122" s="40">
        <f t="shared" si="28"/>
        <v>0</v>
      </c>
      <c r="AB122" s="40"/>
      <c r="AC122" s="40">
        <f t="shared" si="29"/>
        <v>0</v>
      </c>
      <c r="AD122" s="40"/>
      <c r="AE122" s="40">
        <f t="shared" si="30"/>
        <v>0</v>
      </c>
      <c r="AF122" s="40"/>
      <c r="AG122" s="40">
        <f t="shared" si="31"/>
        <v>0</v>
      </c>
      <c r="AH122" s="40"/>
      <c r="AI122" s="40">
        <f t="shared" si="16"/>
        <v>0</v>
      </c>
    </row>
    <row r="123" spans="1:35" ht="27.6">
      <c r="A123" s="464" t="s">
        <v>832</v>
      </c>
      <c r="B123" s="168" t="s">
        <v>10</v>
      </c>
      <c r="C123" s="448">
        <v>250</v>
      </c>
      <c r="D123" s="486">
        <v>1500</v>
      </c>
      <c r="E123" s="504">
        <f t="shared" si="17"/>
        <v>375000</v>
      </c>
      <c r="F123" s="40"/>
      <c r="G123" s="40">
        <f t="shared" si="18"/>
        <v>0</v>
      </c>
      <c r="H123" s="40">
        <v>150</v>
      </c>
      <c r="I123" s="40">
        <f t="shared" si="19"/>
        <v>225000</v>
      </c>
      <c r="J123" s="40"/>
      <c r="K123" s="40">
        <f t="shared" si="20"/>
        <v>0</v>
      </c>
      <c r="L123" s="40">
        <v>100</v>
      </c>
      <c r="M123" s="40">
        <f t="shared" si="21"/>
        <v>150000</v>
      </c>
      <c r="N123" s="40"/>
      <c r="O123" s="40">
        <f t="shared" si="22"/>
        <v>0</v>
      </c>
      <c r="P123" s="40"/>
      <c r="Q123" s="40">
        <f t="shared" si="23"/>
        <v>0</v>
      </c>
      <c r="R123" s="40"/>
      <c r="S123" s="40">
        <f t="shared" si="24"/>
        <v>0</v>
      </c>
      <c r="T123" s="40"/>
      <c r="U123" s="40">
        <f t="shared" si="25"/>
        <v>0</v>
      </c>
      <c r="V123" s="40"/>
      <c r="W123" s="40">
        <f t="shared" si="26"/>
        <v>0</v>
      </c>
      <c r="X123" s="40"/>
      <c r="Y123" s="40">
        <f t="shared" si="27"/>
        <v>0</v>
      </c>
      <c r="Z123" s="40"/>
      <c r="AA123" s="40">
        <f t="shared" si="28"/>
        <v>0</v>
      </c>
      <c r="AB123" s="40"/>
      <c r="AC123" s="40">
        <f t="shared" si="29"/>
        <v>0</v>
      </c>
      <c r="AD123" s="40"/>
      <c r="AE123" s="40">
        <f t="shared" si="30"/>
        <v>0</v>
      </c>
      <c r="AF123" s="40"/>
      <c r="AG123" s="40">
        <f t="shared" si="31"/>
        <v>0</v>
      </c>
      <c r="AH123" s="40"/>
      <c r="AI123" s="40">
        <f t="shared" si="16"/>
        <v>0</v>
      </c>
    </row>
    <row r="124" spans="1:35" ht="27.6">
      <c r="A124" s="26" t="s">
        <v>21</v>
      </c>
      <c r="B124" s="417" t="s">
        <v>7</v>
      </c>
      <c r="C124" s="447">
        <v>2</v>
      </c>
      <c r="D124" s="486">
        <v>82080</v>
      </c>
      <c r="E124" s="504">
        <f t="shared" si="17"/>
        <v>164160</v>
      </c>
      <c r="F124" s="40"/>
      <c r="G124" s="40">
        <f t="shared" si="18"/>
        <v>0</v>
      </c>
      <c r="H124" s="40"/>
      <c r="I124" s="40">
        <f t="shared" si="19"/>
        <v>0</v>
      </c>
      <c r="J124" s="40"/>
      <c r="K124" s="40">
        <f t="shared" si="20"/>
        <v>0</v>
      </c>
      <c r="L124" s="40"/>
      <c r="M124" s="40">
        <f t="shared" si="21"/>
        <v>0</v>
      </c>
      <c r="N124" s="40"/>
      <c r="O124" s="40">
        <f t="shared" si="22"/>
        <v>0</v>
      </c>
      <c r="P124" s="40">
        <v>1</v>
      </c>
      <c r="Q124" s="40">
        <f t="shared" si="23"/>
        <v>82080</v>
      </c>
      <c r="R124" s="40"/>
      <c r="S124" s="40">
        <f t="shared" si="24"/>
        <v>0</v>
      </c>
      <c r="T124" s="40"/>
      <c r="U124" s="40">
        <f t="shared" si="25"/>
        <v>0</v>
      </c>
      <c r="V124" s="40"/>
      <c r="W124" s="40">
        <f t="shared" si="26"/>
        <v>0</v>
      </c>
      <c r="X124" s="40"/>
      <c r="Y124" s="40">
        <f t="shared" si="27"/>
        <v>0</v>
      </c>
      <c r="Z124" s="40"/>
      <c r="AA124" s="40">
        <f t="shared" si="28"/>
        <v>0</v>
      </c>
      <c r="AB124" s="40">
        <v>1</v>
      </c>
      <c r="AC124" s="40">
        <f t="shared" si="29"/>
        <v>82080</v>
      </c>
      <c r="AD124" s="40"/>
      <c r="AE124" s="40">
        <f t="shared" si="30"/>
        <v>0</v>
      </c>
      <c r="AF124" s="40"/>
      <c r="AG124" s="40">
        <f t="shared" si="31"/>
        <v>0</v>
      </c>
      <c r="AH124" s="40"/>
      <c r="AI124" s="40">
        <f t="shared" si="16"/>
        <v>0</v>
      </c>
    </row>
    <row r="125" spans="1:35" ht="27.6">
      <c r="A125" s="26" t="s">
        <v>20</v>
      </c>
      <c r="B125" s="417" t="s">
        <v>7</v>
      </c>
      <c r="C125" s="447">
        <v>4</v>
      </c>
      <c r="D125" s="485">
        <v>82080</v>
      </c>
      <c r="E125" s="504">
        <f t="shared" si="17"/>
        <v>328320</v>
      </c>
      <c r="F125" s="40"/>
      <c r="G125" s="40">
        <f t="shared" si="18"/>
        <v>0</v>
      </c>
      <c r="H125" s="40"/>
      <c r="I125" s="40">
        <f t="shared" si="19"/>
        <v>0</v>
      </c>
      <c r="J125" s="40"/>
      <c r="K125" s="40">
        <f t="shared" si="20"/>
        <v>0</v>
      </c>
      <c r="L125" s="40">
        <v>1</v>
      </c>
      <c r="M125" s="40">
        <f t="shared" si="21"/>
        <v>82080</v>
      </c>
      <c r="N125" s="40"/>
      <c r="O125" s="40">
        <f t="shared" si="22"/>
        <v>0</v>
      </c>
      <c r="P125" s="40"/>
      <c r="Q125" s="40">
        <f t="shared" si="23"/>
        <v>0</v>
      </c>
      <c r="R125" s="40">
        <v>1</v>
      </c>
      <c r="S125" s="40">
        <f t="shared" si="24"/>
        <v>82080</v>
      </c>
      <c r="T125" s="40"/>
      <c r="U125" s="40">
        <f t="shared" si="25"/>
        <v>0</v>
      </c>
      <c r="V125" s="40"/>
      <c r="W125" s="40">
        <f t="shared" si="26"/>
        <v>0</v>
      </c>
      <c r="X125" s="40">
        <v>1</v>
      </c>
      <c r="Y125" s="40">
        <f t="shared" si="27"/>
        <v>82080</v>
      </c>
      <c r="Z125" s="40"/>
      <c r="AA125" s="40">
        <f t="shared" si="28"/>
        <v>0</v>
      </c>
      <c r="AB125" s="40">
        <v>1</v>
      </c>
      <c r="AC125" s="40">
        <f t="shared" si="29"/>
        <v>82080</v>
      </c>
      <c r="AD125" s="40"/>
      <c r="AE125" s="40">
        <f t="shared" si="30"/>
        <v>0</v>
      </c>
      <c r="AF125" s="40"/>
      <c r="AG125" s="40">
        <f t="shared" si="31"/>
        <v>0</v>
      </c>
      <c r="AH125" s="40"/>
      <c r="AI125" s="40">
        <f t="shared" si="16"/>
        <v>0</v>
      </c>
    </row>
    <row r="126" spans="1:35" ht="27.6">
      <c r="A126" s="26" t="s">
        <v>283</v>
      </c>
      <c r="B126" s="417" t="s">
        <v>7</v>
      </c>
      <c r="C126" s="447">
        <v>4</v>
      </c>
      <c r="D126" s="486">
        <v>1371040</v>
      </c>
      <c r="E126" s="504">
        <f t="shared" si="17"/>
        <v>5484160</v>
      </c>
      <c r="F126" s="40"/>
      <c r="G126" s="40">
        <f t="shared" si="18"/>
        <v>0</v>
      </c>
      <c r="H126" s="40"/>
      <c r="I126" s="40">
        <f t="shared" si="19"/>
        <v>0</v>
      </c>
      <c r="J126" s="40"/>
      <c r="K126" s="40">
        <f t="shared" si="20"/>
        <v>0</v>
      </c>
      <c r="L126" s="40"/>
      <c r="M126" s="40">
        <f t="shared" si="21"/>
        <v>0</v>
      </c>
      <c r="N126" s="40"/>
      <c r="O126" s="40">
        <f t="shared" si="22"/>
        <v>0</v>
      </c>
      <c r="P126" s="40">
        <v>1</v>
      </c>
      <c r="Q126" s="40">
        <f t="shared" si="23"/>
        <v>1371040</v>
      </c>
      <c r="R126" s="40"/>
      <c r="S126" s="40">
        <f t="shared" si="24"/>
        <v>0</v>
      </c>
      <c r="T126" s="40"/>
      <c r="U126" s="40">
        <f t="shared" si="25"/>
        <v>0</v>
      </c>
      <c r="V126" s="40">
        <v>1</v>
      </c>
      <c r="W126" s="40">
        <f t="shared" si="26"/>
        <v>1371040</v>
      </c>
      <c r="X126" s="40"/>
      <c r="Y126" s="40">
        <f t="shared" si="27"/>
        <v>0</v>
      </c>
      <c r="Z126" s="40">
        <v>1</v>
      </c>
      <c r="AA126" s="40">
        <f t="shared" si="28"/>
        <v>1371040</v>
      </c>
      <c r="AB126" s="40">
        <v>1</v>
      </c>
      <c r="AC126" s="40">
        <f t="shared" si="29"/>
        <v>1371040</v>
      </c>
      <c r="AD126" s="40"/>
      <c r="AE126" s="40">
        <f t="shared" si="30"/>
        <v>0</v>
      </c>
      <c r="AF126" s="40"/>
      <c r="AG126" s="40">
        <f t="shared" si="31"/>
        <v>0</v>
      </c>
      <c r="AH126" s="40"/>
      <c r="AI126" s="40">
        <f t="shared" si="16"/>
        <v>0</v>
      </c>
    </row>
    <row r="127" spans="1:35" ht="15.6">
      <c r="A127" s="26" t="s">
        <v>18</v>
      </c>
      <c r="B127" s="417" t="s">
        <v>7</v>
      </c>
      <c r="C127" s="447">
        <v>4</v>
      </c>
      <c r="D127" s="485">
        <v>30400</v>
      </c>
      <c r="E127" s="504">
        <f t="shared" si="17"/>
        <v>121600</v>
      </c>
      <c r="F127" s="40"/>
      <c r="G127" s="40">
        <f t="shared" si="18"/>
        <v>0</v>
      </c>
      <c r="H127" s="40"/>
      <c r="I127" s="40">
        <f t="shared" si="19"/>
        <v>0</v>
      </c>
      <c r="J127" s="40"/>
      <c r="K127" s="40">
        <f t="shared" si="20"/>
        <v>0</v>
      </c>
      <c r="L127" s="40"/>
      <c r="M127" s="40">
        <f t="shared" si="21"/>
        <v>0</v>
      </c>
      <c r="N127" s="40"/>
      <c r="O127" s="40">
        <f t="shared" si="22"/>
        <v>0</v>
      </c>
      <c r="P127" s="40">
        <v>1</v>
      </c>
      <c r="Q127" s="40">
        <f t="shared" si="23"/>
        <v>30400</v>
      </c>
      <c r="R127" s="40"/>
      <c r="S127" s="40">
        <f t="shared" si="24"/>
        <v>0</v>
      </c>
      <c r="T127" s="40"/>
      <c r="U127" s="40">
        <f t="shared" si="25"/>
        <v>0</v>
      </c>
      <c r="V127" s="40">
        <v>1</v>
      </c>
      <c r="W127" s="40">
        <f t="shared" si="26"/>
        <v>30400</v>
      </c>
      <c r="X127" s="40"/>
      <c r="Y127" s="40">
        <f t="shared" si="27"/>
        <v>0</v>
      </c>
      <c r="Z127" s="40">
        <v>1</v>
      </c>
      <c r="AA127" s="40">
        <f t="shared" si="28"/>
        <v>30400</v>
      </c>
      <c r="AB127" s="40">
        <v>1</v>
      </c>
      <c r="AC127" s="40">
        <f t="shared" si="29"/>
        <v>30400</v>
      </c>
      <c r="AD127" s="40"/>
      <c r="AE127" s="40">
        <f t="shared" si="30"/>
        <v>0</v>
      </c>
      <c r="AF127" s="40"/>
      <c r="AG127" s="40">
        <f t="shared" si="31"/>
        <v>0</v>
      </c>
      <c r="AH127" s="40"/>
      <c r="AI127" s="40">
        <f t="shared" si="16"/>
        <v>0</v>
      </c>
    </row>
    <row r="128" spans="1:35" ht="15.6">
      <c r="A128" s="464" t="s">
        <v>637</v>
      </c>
      <c r="B128" s="168" t="s">
        <v>10</v>
      </c>
      <c r="C128" s="448">
        <v>2000</v>
      </c>
      <c r="D128" s="486">
        <v>62.95</v>
      </c>
      <c r="E128" s="504">
        <f t="shared" si="17"/>
        <v>125900</v>
      </c>
      <c r="F128" s="40"/>
      <c r="G128" s="40">
        <f t="shared" si="18"/>
        <v>0</v>
      </c>
      <c r="H128" s="40"/>
      <c r="I128" s="40">
        <f t="shared" si="19"/>
        <v>0</v>
      </c>
      <c r="J128" s="40"/>
      <c r="K128" s="40">
        <f t="shared" si="20"/>
        <v>0</v>
      </c>
      <c r="L128" s="40"/>
      <c r="M128" s="40">
        <f t="shared" si="21"/>
        <v>0</v>
      </c>
      <c r="N128" s="40"/>
      <c r="O128" s="40">
        <f t="shared" si="22"/>
        <v>0</v>
      </c>
      <c r="P128" s="40"/>
      <c r="Q128" s="40">
        <f t="shared" si="23"/>
        <v>0</v>
      </c>
      <c r="R128" s="40"/>
      <c r="S128" s="40">
        <f t="shared" si="24"/>
        <v>0</v>
      </c>
      <c r="T128" s="40">
        <v>1000</v>
      </c>
      <c r="U128" s="40">
        <f t="shared" si="25"/>
        <v>62950</v>
      </c>
      <c r="V128" s="40"/>
      <c r="W128" s="40">
        <f t="shared" si="26"/>
        <v>0</v>
      </c>
      <c r="X128" s="40"/>
      <c r="Y128" s="40">
        <f t="shared" si="27"/>
        <v>0</v>
      </c>
      <c r="Z128" s="40">
        <v>1000</v>
      </c>
      <c r="AA128" s="40">
        <f t="shared" si="28"/>
        <v>62950</v>
      </c>
      <c r="AB128" s="40"/>
      <c r="AC128" s="40">
        <f t="shared" si="29"/>
        <v>0</v>
      </c>
      <c r="AD128" s="40"/>
      <c r="AE128" s="40">
        <f t="shared" si="30"/>
        <v>0</v>
      </c>
      <c r="AF128" s="40"/>
      <c r="AG128" s="40">
        <f t="shared" si="31"/>
        <v>0</v>
      </c>
      <c r="AH128" s="40"/>
      <c r="AI128" s="40">
        <f t="shared" ref="AI128:AI189" si="32">AH128*D128</f>
        <v>0</v>
      </c>
    </row>
    <row r="129" spans="1:38" ht="27.6">
      <c r="A129" s="26" t="s">
        <v>264</v>
      </c>
      <c r="B129" s="417" t="s">
        <v>10</v>
      </c>
      <c r="C129" s="447">
        <v>2400</v>
      </c>
      <c r="D129" s="485">
        <v>10</v>
      </c>
      <c r="E129" s="504">
        <f t="shared" si="17"/>
        <v>24000</v>
      </c>
      <c r="F129" s="40"/>
      <c r="G129" s="40">
        <f t="shared" si="18"/>
        <v>0</v>
      </c>
      <c r="H129" s="40">
        <v>500</v>
      </c>
      <c r="I129" s="40">
        <f t="shared" si="19"/>
        <v>5000</v>
      </c>
      <c r="J129" s="40"/>
      <c r="K129" s="40">
        <f t="shared" si="20"/>
        <v>0</v>
      </c>
      <c r="L129" s="40">
        <v>500</v>
      </c>
      <c r="M129" s="40">
        <f t="shared" si="21"/>
        <v>5000</v>
      </c>
      <c r="N129" s="40"/>
      <c r="O129" s="40">
        <f t="shared" si="22"/>
        <v>0</v>
      </c>
      <c r="P129" s="40">
        <v>500</v>
      </c>
      <c r="Q129" s="40">
        <f t="shared" si="23"/>
        <v>5000</v>
      </c>
      <c r="R129" s="40"/>
      <c r="S129" s="40">
        <f t="shared" si="24"/>
        <v>0</v>
      </c>
      <c r="T129" s="40">
        <v>500</v>
      </c>
      <c r="U129" s="40">
        <f t="shared" si="25"/>
        <v>5000</v>
      </c>
      <c r="V129" s="40"/>
      <c r="W129" s="40">
        <f t="shared" si="26"/>
        <v>0</v>
      </c>
      <c r="X129" s="40">
        <v>400</v>
      </c>
      <c r="Y129" s="40">
        <f t="shared" si="27"/>
        <v>4000</v>
      </c>
      <c r="Z129" s="40"/>
      <c r="AA129" s="40">
        <f t="shared" si="28"/>
        <v>0</v>
      </c>
      <c r="AB129" s="40"/>
      <c r="AC129" s="40">
        <f t="shared" si="29"/>
        <v>0</v>
      </c>
      <c r="AD129" s="40"/>
      <c r="AE129" s="40">
        <f t="shared" si="30"/>
        <v>0</v>
      </c>
      <c r="AF129" s="40"/>
      <c r="AG129" s="40">
        <f t="shared" si="31"/>
        <v>0</v>
      </c>
      <c r="AH129" s="40"/>
      <c r="AI129" s="40">
        <f t="shared" si="32"/>
        <v>0</v>
      </c>
    </row>
    <row r="130" spans="1:38" ht="15.6">
      <c r="A130" s="464" t="s">
        <v>771</v>
      </c>
      <c r="B130" s="168" t="s">
        <v>10</v>
      </c>
      <c r="C130" s="448">
        <v>1200</v>
      </c>
      <c r="D130" s="485">
        <v>40</v>
      </c>
      <c r="E130" s="504">
        <f t="shared" si="17"/>
        <v>48000</v>
      </c>
      <c r="F130" s="40"/>
      <c r="G130" s="40">
        <f t="shared" si="18"/>
        <v>0</v>
      </c>
      <c r="H130" s="40"/>
      <c r="I130" s="40">
        <f t="shared" si="19"/>
        <v>0</v>
      </c>
      <c r="J130" s="40">
        <v>1200</v>
      </c>
      <c r="K130" s="40">
        <f t="shared" si="20"/>
        <v>48000</v>
      </c>
      <c r="L130" s="40"/>
      <c r="M130" s="40">
        <f t="shared" si="21"/>
        <v>0</v>
      </c>
      <c r="N130" s="40"/>
      <c r="O130" s="40">
        <f t="shared" si="22"/>
        <v>0</v>
      </c>
      <c r="P130" s="40"/>
      <c r="Q130" s="40">
        <f t="shared" si="23"/>
        <v>0</v>
      </c>
      <c r="R130" s="40"/>
      <c r="S130" s="40">
        <f t="shared" si="24"/>
        <v>0</v>
      </c>
      <c r="T130" s="40"/>
      <c r="U130" s="40">
        <f t="shared" si="25"/>
        <v>0</v>
      </c>
      <c r="V130" s="40"/>
      <c r="W130" s="40">
        <f t="shared" si="26"/>
        <v>0</v>
      </c>
      <c r="X130" s="40"/>
      <c r="Y130" s="40">
        <f t="shared" si="27"/>
        <v>0</v>
      </c>
      <c r="Z130" s="40"/>
      <c r="AA130" s="40">
        <f t="shared" si="28"/>
        <v>0</v>
      </c>
      <c r="AB130" s="40"/>
      <c r="AC130" s="40">
        <f t="shared" si="29"/>
        <v>0</v>
      </c>
      <c r="AD130" s="40"/>
      <c r="AE130" s="40">
        <f t="shared" si="30"/>
        <v>0</v>
      </c>
      <c r="AF130" s="40"/>
      <c r="AG130" s="40">
        <f t="shared" si="31"/>
        <v>0</v>
      </c>
      <c r="AH130" s="40"/>
      <c r="AI130" s="40">
        <f t="shared" si="32"/>
        <v>0</v>
      </c>
    </row>
    <row r="131" spans="1:38" ht="41.4">
      <c r="A131" s="35" t="s">
        <v>893</v>
      </c>
      <c r="B131" s="417" t="s">
        <v>10</v>
      </c>
      <c r="C131" s="447">
        <v>5000</v>
      </c>
      <c r="D131" s="485">
        <v>15</v>
      </c>
      <c r="E131" s="504">
        <f t="shared" si="17"/>
        <v>75000</v>
      </c>
      <c r="F131" s="40"/>
      <c r="G131" s="40">
        <f t="shared" si="18"/>
        <v>0</v>
      </c>
      <c r="H131" s="40"/>
      <c r="I131" s="40">
        <f t="shared" si="19"/>
        <v>0</v>
      </c>
      <c r="J131" s="40"/>
      <c r="K131" s="40">
        <f t="shared" si="20"/>
        <v>0</v>
      </c>
      <c r="L131" s="40"/>
      <c r="M131" s="40">
        <f t="shared" si="21"/>
        <v>0</v>
      </c>
      <c r="N131" s="40"/>
      <c r="O131" s="40">
        <f t="shared" si="22"/>
        <v>0</v>
      </c>
      <c r="P131" s="40"/>
      <c r="Q131" s="40">
        <f t="shared" si="23"/>
        <v>0</v>
      </c>
      <c r="R131" s="40">
        <v>3000</v>
      </c>
      <c r="S131" s="40">
        <f t="shared" si="24"/>
        <v>45000</v>
      </c>
      <c r="T131" s="40"/>
      <c r="U131" s="40">
        <f t="shared" si="25"/>
        <v>0</v>
      </c>
      <c r="V131" s="40">
        <v>2000</v>
      </c>
      <c r="W131" s="40">
        <f t="shared" si="26"/>
        <v>30000</v>
      </c>
      <c r="X131" s="40"/>
      <c r="Y131" s="40">
        <f t="shared" si="27"/>
        <v>0</v>
      </c>
      <c r="Z131" s="40"/>
      <c r="AA131" s="40">
        <f t="shared" si="28"/>
        <v>0</v>
      </c>
      <c r="AB131" s="40"/>
      <c r="AC131" s="40">
        <f t="shared" si="29"/>
        <v>0</v>
      </c>
      <c r="AD131" s="40"/>
      <c r="AE131" s="40">
        <f t="shared" si="30"/>
        <v>0</v>
      </c>
      <c r="AF131" s="40"/>
      <c r="AG131" s="40">
        <f t="shared" si="31"/>
        <v>0</v>
      </c>
      <c r="AH131" s="40"/>
      <c r="AI131" s="40">
        <f t="shared" si="32"/>
        <v>0</v>
      </c>
    </row>
    <row r="132" spans="1:38" s="489" customFormat="1" ht="15.6">
      <c r="A132" s="487" t="s">
        <v>13</v>
      </c>
      <c r="B132" s="493" t="s">
        <v>7</v>
      </c>
      <c r="C132" s="494">
        <v>50</v>
      </c>
      <c r="D132" s="501">
        <v>31920</v>
      </c>
      <c r="E132" s="504">
        <f t="shared" ref="E132:E195" si="33">D132*C132</f>
        <v>1596000</v>
      </c>
      <c r="F132" s="40"/>
      <c r="G132" s="40">
        <f t="shared" si="18"/>
        <v>0</v>
      </c>
      <c r="H132" s="40"/>
      <c r="I132" s="40">
        <f t="shared" si="19"/>
        <v>0</v>
      </c>
      <c r="J132" s="40"/>
      <c r="K132" s="40">
        <f t="shared" si="20"/>
        <v>0</v>
      </c>
      <c r="L132" s="40"/>
      <c r="M132" s="40">
        <f t="shared" si="21"/>
        <v>0</v>
      </c>
      <c r="N132" s="40"/>
      <c r="O132" s="40">
        <f t="shared" si="22"/>
        <v>0</v>
      </c>
      <c r="P132" s="40">
        <v>20</v>
      </c>
      <c r="Q132" s="40">
        <f t="shared" si="23"/>
        <v>638400</v>
      </c>
      <c r="R132" s="40"/>
      <c r="S132" s="40">
        <f t="shared" si="24"/>
        <v>0</v>
      </c>
      <c r="T132" s="40"/>
      <c r="U132" s="40">
        <f t="shared" si="25"/>
        <v>0</v>
      </c>
      <c r="V132" s="40">
        <v>10</v>
      </c>
      <c r="W132" s="40">
        <f t="shared" si="26"/>
        <v>319200</v>
      </c>
      <c r="X132" s="40"/>
      <c r="Y132" s="40">
        <f t="shared" si="27"/>
        <v>0</v>
      </c>
      <c r="Z132" s="40">
        <v>10</v>
      </c>
      <c r="AA132" s="40">
        <f t="shared" si="28"/>
        <v>319200</v>
      </c>
      <c r="AB132" s="40">
        <v>10</v>
      </c>
      <c r="AC132" s="40">
        <f t="shared" si="29"/>
        <v>319200</v>
      </c>
      <c r="AD132" s="40"/>
      <c r="AE132" s="40">
        <f t="shared" si="30"/>
        <v>0</v>
      </c>
      <c r="AF132" s="40"/>
      <c r="AG132" s="40">
        <f t="shared" si="31"/>
        <v>0</v>
      </c>
      <c r="AH132" s="40"/>
      <c r="AI132" s="40">
        <f t="shared" si="32"/>
        <v>0</v>
      </c>
      <c r="AJ132" s="38"/>
      <c r="AK132" s="38"/>
      <c r="AL132" s="38"/>
    </row>
    <row r="133" spans="1:38" ht="41.4">
      <c r="A133" s="23" t="s">
        <v>456</v>
      </c>
      <c r="B133" s="172" t="s">
        <v>10</v>
      </c>
      <c r="C133" s="452">
        <v>156</v>
      </c>
      <c r="D133" s="486">
        <v>3000</v>
      </c>
      <c r="E133" s="504">
        <f t="shared" si="33"/>
        <v>468000</v>
      </c>
      <c r="F133" s="40"/>
      <c r="G133" s="40">
        <f t="shared" ref="G133:G196" si="34">F133*D133</f>
        <v>0</v>
      </c>
      <c r="H133" s="40">
        <v>24</v>
      </c>
      <c r="I133" s="40">
        <f t="shared" ref="I133:I196" si="35">H133*D133</f>
        <v>72000</v>
      </c>
      <c r="J133" s="40"/>
      <c r="K133" s="40">
        <f t="shared" ref="K133:K196" si="36">J133*D133</f>
        <v>0</v>
      </c>
      <c r="L133" s="40">
        <v>24</v>
      </c>
      <c r="M133" s="40">
        <f t="shared" ref="M133:M196" si="37">L133*D133</f>
        <v>72000</v>
      </c>
      <c r="N133" s="40"/>
      <c r="O133" s="40">
        <f t="shared" ref="O133:O196" si="38">N133*D133</f>
        <v>0</v>
      </c>
      <c r="P133" s="40">
        <v>24</v>
      </c>
      <c r="Q133" s="40">
        <f t="shared" ref="Q133:Q196" si="39">P133*D133</f>
        <v>72000</v>
      </c>
      <c r="R133" s="40"/>
      <c r="S133" s="40">
        <f t="shared" ref="S133:S196" si="40">R133*D133</f>
        <v>0</v>
      </c>
      <c r="T133" s="40">
        <v>24</v>
      </c>
      <c r="U133" s="40">
        <f t="shared" ref="U133:U196" si="41">T133*D133</f>
        <v>72000</v>
      </c>
      <c r="V133" s="40">
        <v>24</v>
      </c>
      <c r="W133" s="40">
        <f t="shared" ref="W133:W196" si="42">V133*D133</f>
        <v>72000</v>
      </c>
      <c r="X133" s="40"/>
      <c r="Y133" s="40">
        <f t="shared" ref="Y133:Y196" si="43">X133*D133</f>
        <v>0</v>
      </c>
      <c r="Z133" s="40">
        <v>36</v>
      </c>
      <c r="AA133" s="40">
        <f t="shared" ref="AA133:AA196" si="44">Z133*D133</f>
        <v>108000</v>
      </c>
      <c r="AB133" s="40"/>
      <c r="AC133" s="40">
        <f t="shared" ref="AC133:AC196" si="45">AB133*D133</f>
        <v>0</v>
      </c>
      <c r="AD133" s="40"/>
      <c r="AE133" s="40">
        <f t="shared" ref="AE133:AE196" si="46">AD133*D133</f>
        <v>0</v>
      </c>
      <c r="AF133" s="40"/>
      <c r="AG133" s="40">
        <f t="shared" ref="AG133:AG196" si="47">AF133*D133</f>
        <v>0</v>
      </c>
      <c r="AH133" s="40"/>
      <c r="AI133" s="40">
        <f t="shared" si="32"/>
        <v>0</v>
      </c>
    </row>
    <row r="134" spans="1:38" ht="15.6">
      <c r="A134" s="26" t="s">
        <v>14</v>
      </c>
      <c r="B134" s="417" t="s">
        <v>7</v>
      </c>
      <c r="C134" s="447">
        <v>20</v>
      </c>
      <c r="D134" s="486">
        <v>72200</v>
      </c>
      <c r="E134" s="504">
        <f t="shared" si="33"/>
        <v>1444000</v>
      </c>
      <c r="F134" s="40"/>
      <c r="G134" s="40">
        <f t="shared" si="34"/>
        <v>0</v>
      </c>
      <c r="H134" s="40"/>
      <c r="I134" s="40">
        <f t="shared" si="35"/>
        <v>0</v>
      </c>
      <c r="J134" s="40"/>
      <c r="K134" s="40">
        <f t="shared" si="36"/>
        <v>0</v>
      </c>
      <c r="L134" s="40"/>
      <c r="M134" s="40">
        <f t="shared" si="37"/>
        <v>0</v>
      </c>
      <c r="N134" s="40"/>
      <c r="O134" s="40">
        <f t="shared" si="38"/>
        <v>0</v>
      </c>
      <c r="P134" s="40">
        <v>5</v>
      </c>
      <c r="Q134" s="40">
        <f t="shared" si="39"/>
        <v>361000</v>
      </c>
      <c r="R134" s="40"/>
      <c r="S134" s="40">
        <f t="shared" si="40"/>
        <v>0</v>
      </c>
      <c r="T134" s="40"/>
      <c r="U134" s="40">
        <f t="shared" si="41"/>
        <v>0</v>
      </c>
      <c r="V134" s="40">
        <v>5</v>
      </c>
      <c r="W134" s="40">
        <f t="shared" si="42"/>
        <v>361000</v>
      </c>
      <c r="X134" s="40"/>
      <c r="Y134" s="40">
        <f t="shared" si="43"/>
        <v>0</v>
      </c>
      <c r="Z134" s="40">
        <v>5</v>
      </c>
      <c r="AA134" s="40">
        <f t="shared" si="44"/>
        <v>361000</v>
      </c>
      <c r="AB134" s="40">
        <v>5</v>
      </c>
      <c r="AC134" s="40">
        <f t="shared" si="45"/>
        <v>361000</v>
      </c>
      <c r="AD134" s="40"/>
      <c r="AE134" s="40">
        <f t="shared" si="46"/>
        <v>0</v>
      </c>
      <c r="AF134" s="40"/>
      <c r="AG134" s="40">
        <f t="shared" si="47"/>
        <v>0</v>
      </c>
      <c r="AH134" s="40"/>
      <c r="AI134" s="40">
        <f t="shared" si="32"/>
        <v>0</v>
      </c>
    </row>
    <row r="135" spans="1:38" ht="15.6">
      <c r="A135" s="26" t="s">
        <v>15</v>
      </c>
      <c r="B135" s="417" t="s">
        <v>7</v>
      </c>
      <c r="C135" s="447">
        <v>15</v>
      </c>
      <c r="D135" s="486">
        <v>32680</v>
      </c>
      <c r="E135" s="504">
        <f t="shared" si="33"/>
        <v>490200</v>
      </c>
      <c r="F135" s="40"/>
      <c r="G135" s="40">
        <f t="shared" si="34"/>
        <v>0</v>
      </c>
      <c r="H135" s="40"/>
      <c r="I135" s="40">
        <f t="shared" si="35"/>
        <v>0</v>
      </c>
      <c r="J135" s="40"/>
      <c r="K135" s="40">
        <f t="shared" si="36"/>
        <v>0</v>
      </c>
      <c r="L135" s="40"/>
      <c r="M135" s="40">
        <f t="shared" si="37"/>
        <v>0</v>
      </c>
      <c r="N135" s="40"/>
      <c r="O135" s="40">
        <f t="shared" si="38"/>
        <v>0</v>
      </c>
      <c r="P135" s="40">
        <v>4</v>
      </c>
      <c r="Q135" s="40">
        <f t="shared" si="39"/>
        <v>130720</v>
      </c>
      <c r="R135" s="40"/>
      <c r="S135" s="40">
        <f t="shared" si="40"/>
        <v>0</v>
      </c>
      <c r="T135" s="40"/>
      <c r="U135" s="40">
        <f t="shared" si="41"/>
        <v>0</v>
      </c>
      <c r="V135" s="40">
        <v>3</v>
      </c>
      <c r="W135" s="40">
        <f t="shared" si="42"/>
        <v>98040</v>
      </c>
      <c r="X135" s="40"/>
      <c r="Y135" s="40">
        <f t="shared" si="43"/>
        <v>0</v>
      </c>
      <c r="Z135" s="40">
        <v>3</v>
      </c>
      <c r="AA135" s="40">
        <f t="shared" si="44"/>
        <v>98040</v>
      </c>
      <c r="AB135" s="40">
        <v>5</v>
      </c>
      <c r="AC135" s="40">
        <f t="shared" si="45"/>
        <v>163400</v>
      </c>
      <c r="AD135" s="40"/>
      <c r="AE135" s="40">
        <f t="shared" si="46"/>
        <v>0</v>
      </c>
      <c r="AF135" s="40"/>
      <c r="AG135" s="40">
        <f t="shared" si="47"/>
        <v>0</v>
      </c>
      <c r="AH135" s="40"/>
      <c r="AI135" s="40">
        <f t="shared" si="32"/>
        <v>0</v>
      </c>
    </row>
    <row r="136" spans="1:38" ht="15.6">
      <c r="A136" s="23" t="s">
        <v>158</v>
      </c>
      <c r="B136" s="172" t="s">
        <v>8</v>
      </c>
      <c r="C136" s="452">
        <v>2</v>
      </c>
      <c r="D136" s="486">
        <v>244300</v>
      </c>
      <c r="E136" s="504">
        <f t="shared" si="33"/>
        <v>488600</v>
      </c>
      <c r="F136" s="40"/>
      <c r="G136" s="40">
        <f t="shared" si="34"/>
        <v>0</v>
      </c>
      <c r="H136" s="40"/>
      <c r="I136" s="40">
        <f t="shared" si="35"/>
        <v>0</v>
      </c>
      <c r="J136" s="40">
        <v>1</v>
      </c>
      <c r="K136" s="40">
        <f t="shared" si="36"/>
        <v>244300</v>
      </c>
      <c r="L136" s="40"/>
      <c r="M136" s="40">
        <f t="shared" si="37"/>
        <v>0</v>
      </c>
      <c r="N136" s="40"/>
      <c r="O136" s="40">
        <f t="shared" si="38"/>
        <v>0</v>
      </c>
      <c r="P136" s="40"/>
      <c r="Q136" s="40">
        <f t="shared" si="39"/>
        <v>0</v>
      </c>
      <c r="R136" s="40"/>
      <c r="S136" s="40">
        <f t="shared" si="40"/>
        <v>0</v>
      </c>
      <c r="T136" s="40">
        <v>1</v>
      </c>
      <c r="U136" s="40">
        <f t="shared" si="41"/>
        <v>244300</v>
      </c>
      <c r="V136" s="40"/>
      <c r="W136" s="40">
        <f t="shared" si="42"/>
        <v>0</v>
      </c>
      <c r="X136" s="40"/>
      <c r="Y136" s="40">
        <f t="shared" si="43"/>
        <v>0</v>
      </c>
      <c r="Z136" s="40"/>
      <c r="AA136" s="40">
        <f t="shared" si="44"/>
        <v>0</v>
      </c>
      <c r="AB136" s="40"/>
      <c r="AC136" s="40">
        <f t="shared" si="45"/>
        <v>0</v>
      </c>
      <c r="AD136" s="40"/>
      <c r="AE136" s="40">
        <f t="shared" si="46"/>
        <v>0</v>
      </c>
      <c r="AF136" s="40"/>
      <c r="AG136" s="40">
        <f t="shared" si="47"/>
        <v>0</v>
      </c>
      <c r="AH136" s="40"/>
      <c r="AI136" s="40">
        <f t="shared" si="32"/>
        <v>0</v>
      </c>
    </row>
    <row r="137" spans="1:38" ht="15.6">
      <c r="A137" s="23" t="s">
        <v>619</v>
      </c>
      <c r="B137" s="172" t="s">
        <v>8</v>
      </c>
      <c r="C137" s="452">
        <v>6</v>
      </c>
      <c r="D137" s="486">
        <v>35000</v>
      </c>
      <c r="E137" s="504">
        <f t="shared" si="33"/>
        <v>210000</v>
      </c>
      <c r="F137" s="40"/>
      <c r="G137" s="40">
        <f t="shared" si="34"/>
        <v>0</v>
      </c>
      <c r="H137" s="40"/>
      <c r="I137" s="40">
        <f t="shared" si="35"/>
        <v>0</v>
      </c>
      <c r="J137" s="40">
        <v>1</v>
      </c>
      <c r="K137" s="40">
        <f t="shared" si="36"/>
        <v>35000</v>
      </c>
      <c r="L137" s="40">
        <v>1</v>
      </c>
      <c r="M137" s="40">
        <f t="shared" si="37"/>
        <v>35000</v>
      </c>
      <c r="N137" s="40">
        <v>1</v>
      </c>
      <c r="O137" s="40">
        <f t="shared" si="38"/>
        <v>35000</v>
      </c>
      <c r="P137" s="40">
        <v>1</v>
      </c>
      <c r="Q137" s="40">
        <f t="shared" si="39"/>
        <v>35000</v>
      </c>
      <c r="R137" s="40">
        <v>1</v>
      </c>
      <c r="S137" s="40">
        <f t="shared" si="40"/>
        <v>35000</v>
      </c>
      <c r="T137" s="40">
        <v>1</v>
      </c>
      <c r="U137" s="40">
        <f t="shared" si="41"/>
        <v>35000</v>
      </c>
      <c r="V137" s="40"/>
      <c r="W137" s="40">
        <f t="shared" si="42"/>
        <v>0</v>
      </c>
      <c r="X137" s="40"/>
      <c r="Y137" s="40">
        <f t="shared" si="43"/>
        <v>0</v>
      </c>
      <c r="Z137" s="40"/>
      <c r="AA137" s="40">
        <f t="shared" si="44"/>
        <v>0</v>
      </c>
      <c r="AB137" s="40"/>
      <c r="AC137" s="40">
        <f t="shared" si="45"/>
        <v>0</v>
      </c>
      <c r="AD137" s="40"/>
      <c r="AE137" s="40">
        <f t="shared" si="46"/>
        <v>0</v>
      </c>
      <c r="AF137" s="40"/>
      <c r="AG137" s="40">
        <f t="shared" si="47"/>
        <v>0</v>
      </c>
      <c r="AH137" s="40"/>
      <c r="AI137" s="40">
        <f t="shared" si="32"/>
        <v>0</v>
      </c>
    </row>
    <row r="138" spans="1:38" ht="15.6">
      <c r="A138" s="23" t="s">
        <v>68</v>
      </c>
      <c r="B138" s="172" t="s">
        <v>69</v>
      </c>
      <c r="C138" s="452">
        <v>2</v>
      </c>
      <c r="D138" s="486">
        <v>149000</v>
      </c>
      <c r="E138" s="504">
        <f t="shared" si="33"/>
        <v>298000</v>
      </c>
      <c r="F138" s="40"/>
      <c r="G138" s="40">
        <f t="shared" si="34"/>
        <v>0</v>
      </c>
      <c r="H138" s="40"/>
      <c r="I138" s="40">
        <f t="shared" si="35"/>
        <v>0</v>
      </c>
      <c r="J138" s="40">
        <v>1</v>
      </c>
      <c r="K138" s="40">
        <f t="shared" si="36"/>
        <v>149000</v>
      </c>
      <c r="L138" s="40"/>
      <c r="M138" s="40">
        <f t="shared" si="37"/>
        <v>0</v>
      </c>
      <c r="N138" s="40"/>
      <c r="O138" s="40">
        <f t="shared" si="38"/>
        <v>0</v>
      </c>
      <c r="P138" s="40"/>
      <c r="Q138" s="40">
        <f t="shared" si="39"/>
        <v>0</v>
      </c>
      <c r="R138" s="40"/>
      <c r="S138" s="40">
        <f t="shared" si="40"/>
        <v>0</v>
      </c>
      <c r="T138" s="40">
        <v>1</v>
      </c>
      <c r="U138" s="40">
        <f t="shared" si="41"/>
        <v>149000</v>
      </c>
      <c r="V138" s="40"/>
      <c r="W138" s="40">
        <f t="shared" si="42"/>
        <v>0</v>
      </c>
      <c r="X138" s="40"/>
      <c r="Y138" s="40">
        <f t="shared" si="43"/>
        <v>0</v>
      </c>
      <c r="Z138" s="40"/>
      <c r="AA138" s="40">
        <f t="shared" si="44"/>
        <v>0</v>
      </c>
      <c r="AB138" s="40"/>
      <c r="AC138" s="40">
        <f t="shared" si="45"/>
        <v>0</v>
      </c>
      <c r="AD138" s="40"/>
      <c r="AE138" s="40">
        <f t="shared" si="46"/>
        <v>0</v>
      </c>
      <c r="AF138" s="40"/>
      <c r="AG138" s="40">
        <f t="shared" si="47"/>
        <v>0</v>
      </c>
      <c r="AH138" s="40"/>
      <c r="AI138" s="40">
        <f t="shared" si="32"/>
        <v>0</v>
      </c>
    </row>
    <row r="139" spans="1:38" ht="27.6">
      <c r="A139" s="454" t="s">
        <v>66</v>
      </c>
      <c r="B139" s="172" t="s">
        <v>69</v>
      </c>
      <c r="C139" s="452">
        <v>13</v>
      </c>
      <c r="D139" s="486">
        <v>55000</v>
      </c>
      <c r="E139" s="504">
        <f t="shared" si="33"/>
        <v>715000</v>
      </c>
      <c r="F139" s="40"/>
      <c r="G139" s="40">
        <f t="shared" si="34"/>
        <v>0</v>
      </c>
      <c r="H139" s="40">
        <v>1</v>
      </c>
      <c r="I139" s="40">
        <f t="shared" si="35"/>
        <v>55000</v>
      </c>
      <c r="J139" s="40">
        <v>1</v>
      </c>
      <c r="K139" s="40">
        <f t="shared" si="36"/>
        <v>55000</v>
      </c>
      <c r="L139" s="40">
        <v>1</v>
      </c>
      <c r="M139" s="40">
        <f t="shared" si="37"/>
        <v>55000</v>
      </c>
      <c r="N139" s="40">
        <v>1</v>
      </c>
      <c r="O139" s="40">
        <f t="shared" si="38"/>
        <v>55000</v>
      </c>
      <c r="P139" s="40">
        <v>1</v>
      </c>
      <c r="Q139" s="40">
        <f t="shared" si="39"/>
        <v>55000</v>
      </c>
      <c r="R139" s="40">
        <v>1</v>
      </c>
      <c r="S139" s="40">
        <f t="shared" si="40"/>
        <v>55000</v>
      </c>
      <c r="T139" s="40">
        <v>1</v>
      </c>
      <c r="U139" s="40">
        <f t="shared" si="41"/>
        <v>55000</v>
      </c>
      <c r="V139" s="40">
        <v>1</v>
      </c>
      <c r="W139" s="40">
        <f t="shared" si="42"/>
        <v>55000</v>
      </c>
      <c r="X139" s="40">
        <v>1</v>
      </c>
      <c r="Y139" s="40">
        <f t="shared" si="43"/>
        <v>55000</v>
      </c>
      <c r="Z139" s="40">
        <v>1</v>
      </c>
      <c r="AA139" s="40">
        <f t="shared" si="44"/>
        <v>55000</v>
      </c>
      <c r="AB139" s="40">
        <v>1</v>
      </c>
      <c r="AC139" s="40">
        <f t="shared" si="45"/>
        <v>55000</v>
      </c>
      <c r="AD139" s="40">
        <v>1</v>
      </c>
      <c r="AE139" s="40">
        <f t="shared" si="46"/>
        <v>55000</v>
      </c>
      <c r="AF139" s="40">
        <v>1</v>
      </c>
      <c r="AG139" s="40">
        <f t="shared" si="47"/>
        <v>55000</v>
      </c>
      <c r="AH139" s="40"/>
      <c r="AI139" s="40">
        <f t="shared" si="32"/>
        <v>0</v>
      </c>
    </row>
    <row r="140" spans="1:38" ht="27.6">
      <c r="A140" s="454" t="s">
        <v>67</v>
      </c>
      <c r="B140" s="172" t="s">
        <v>69</v>
      </c>
      <c r="C140" s="452">
        <v>13</v>
      </c>
      <c r="D140" s="486">
        <v>55000</v>
      </c>
      <c r="E140" s="504">
        <f t="shared" si="33"/>
        <v>715000</v>
      </c>
      <c r="F140" s="40"/>
      <c r="G140" s="40">
        <f t="shared" si="34"/>
        <v>0</v>
      </c>
      <c r="H140" s="40">
        <v>1</v>
      </c>
      <c r="I140" s="40">
        <f t="shared" si="35"/>
        <v>55000</v>
      </c>
      <c r="J140" s="40">
        <v>1</v>
      </c>
      <c r="K140" s="40">
        <f t="shared" si="36"/>
        <v>55000</v>
      </c>
      <c r="L140" s="40">
        <v>1</v>
      </c>
      <c r="M140" s="40">
        <f t="shared" si="37"/>
        <v>55000</v>
      </c>
      <c r="N140" s="40">
        <v>1</v>
      </c>
      <c r="O140" s="40">
        <f t="shared" si="38"/>
        <v>55000</v>
      </c>
      <c r="P140" s="40">
        <v>1</v>
      </c>
      <c r="Q140" s="40">
        <f t="shared" si="39"/>
        <v>55000</v>
      </c>
      <c r="R140" s="40">
        <v>1</v>
      </c>
      <c r="S140" s="40">
        <f t="shared" si="40"/>
        <v>55000</v>
      </c>
      <c r="T140" s="40">
        <v>1</v>
      </c>
      <c r="U140" s="40">
        <f t="shared" si="41"/>
        <v>55000</v>
      </c>
      <c r="V140" s="40">
        <v>1</v>
      </c>
      <c r="W140" s="40">
        <f t="shared" si="42"/>
        <v>55000</v>
      </c>
      <c r="X140" s="40">
        <v>1</v>
      </c>
      <c r="Y140" s="40">
        <f t="shared" si="43"/>
        <v>55000</v>
      </c>
      <c r="Z140" s="40">
        <v>1</v>
      </c>
      <c r="AA140" s="40">
        <f t="shared" si="44"/>
        <v>55000</v>
      </c>
      <c r="AB140" s="40">
        <v>1</v>
      </c>
      <c r="AC140" s="40">
        <f t="shared" si="45"/>
        <v>55000</v>
      </c>
      <c r="AD140" s="40">
        <v>1</v>
      </c>
      <c r="AE140" s="40">
        <f t="shared" si="46"/>
        <v>55000</v>
      </c>
      <c r="AF140" s="40">
        <v>1</v>
      </c>
      <c r="AG140" s="40">
        <f t="shared" si="47"/>
        <v>55000</v>
      </c>
      <c r="AH140" s="40"/>
      <c r="AI140" s="40">
        <f t="shared" si="32"/>
        <v>0</v>
      </c>
    </row>
    <row r="141" spans="1:38" s="489" customFormat="1" ht="15.6">
      <c r="A141" s="487" t="s">
        <v>12</v>
      </c>
      <c r="B141" s="493" t="s">
        <v>56</v>
      </c>
      <c r="C141" s="488">
        <v>5</v>
      </c>
      <c r="D141" s="501">
        <v>162640</v>
      </c>
      <c r="E141" s="504">
        <f t="shared" si="33"/>
        <v>813200</v>
      </c>
      <c r="F141" s="40"/>
      <c r="G141" s="40">
        <f t="shared" si="34"/>
        <v>0</v>
      </c>
      <c r="H141" s="40"/>
      <c r="I141" s="40">
        <f t="shared" si="35"/>
        <v>0</v>
      </c>
      <c r="J141" s="40"/>
      <c r="K141" s="40">
        <f t="shared" si="36"/>
        <v>0</v>
      </c>
      <c r="L141" s="40">
        <v>2</v>
      </c>
      <c r="M141" s="40">
        <f t="shared" si="37"/>
        <v>325280</v>
      </c>
      <c r="N141" s="40"/>
      <c r="O141" s="40">
        <f t="shared" si="38"/>
        <v>0</v>
      </c>
      <c r="P141" s="40"/>
      <c r="Q141" s="40">
        <f t="shared" si="39"/>
        <v>0</v>
      </c>
      <c r="R141" s="40"/>
      <c r="S141" s="40">
        <f t="shared" si="40"/>
        <v>0</v>
      </c>
      <c r="T141" s="40"/>
      <c r="U141" s="40">
        <f t="shared" si="41"/>
        <v>0</v>
      </c>
      <c r="V141" s="40"/>
      <c r="W141" s="40">
        <f t="shared" si="42"/>
        <v>0</v>
      </c>
      <c r="X141" s="40">
        <v>1</v>
      </c>
      <c r="Y141" s="40">
        <f t="shared" si="43"/>
        <v>162640</v>
      </c>
      <c r="Z141" s="40"/>
      <c r="AA141" s="40">
        <f t="shared" si="44"/>
        <v>0</v>
      </c>
      <c r="AB141" s="40">
        <v>2</v>
      </c>
      <c r="AC141" s="40">
        <f t="shared" si="45"/>
        <v>325280</v>
      </c>
      <c r="AD141" s="40"/>
      <c r="AE141" s="40">
        <f t="shared" si="46"/>
        <v>0</v>
      </c>
      <c r="AF141" s="40"/>
      <c r="AG141" s="40">
        <f t="shared" si="47"/>
        <v>0</v>
      </c>
      <c r="AH141" s="40"/>
      <c r="AI141" s="40">
        <f t="shared" si="32"/>
        <v>0</v>
      </c>
      <c r="AJ141" s="38"/>
      <c r="AK141" s="38"/>
      <c r="AL141" s="38"/>
    </row>
    <row r="142" spans="1:38" ht="26.4">
      <c r="A142" s="26" t="s">
        <v>91</v>
      </c>
      <c r="B142" s="168" t="s">
        <v>95</v>
      </c>
      <c r="C142" s="448">
        <v>2</v>
      </c>
      <c r="D142" s="486">
        <v>35000</v>
      </c>
      <c r="E142" s="504">
        <f t="shared" si="33"/>
        <v>70000</v>
      </c>
      <c r="F142" s="40"/>
      <c r="G142" s="40">
        <f t="shared" si="34"/>
        <v>0</v>
      </c>
      <c r="H142" s="40">
        <v>1</v>
      </c>
      <c r="I142" s="40">
        <f t="shared" si="35"/>
        <v>35000</v>
      </c>
      <c r="J142" s="40"/>
      <c r="K142" s="40">
        <f t="shared" si="36"/>
        <v>0</v>
      </c>
      <c r="L142" s="40"/>
      <c r="M142" s="40">
        <f t="shared" si="37"/>
        <v>0</v>
      </c>
      <c r="N142" s="40"/>
      <c r="O142" s="40">
        <f t="shared" si="38"/>
        <v>0</v>
      </c>
      <c r="P142" s="40"/>
      <c r="Q142" s="40">
        <f t="shared" si="39"/>
        <v>0</v>
      </c>
      <c r="R142" s="40"/>
      <c r="S142" s="40">
        <f t="shared" si="40"/>
        <v>0</v>
      </c>
      <c r="T142" s="40"/>
      <c r="U142" s="40">
        <f t="shared" si="41"/>
        <v>0</v>
      </c>
      <c r="V142" s="40"/>
      <c r="W142" s="40">
        <f t="shared" si="42"/>
        <v>0</v>
      </c>
      <c r="X142" s="40">
        <v>1</v>
      </c>
      <c r="Y142" s="40">
        <f t="shared" si="43"/>
        <v>35000</v>
      </c>
      <c r="Z142" s="40"/>
      <c r="AA142" s="40">
        <f t="shared" si="44"/>
        <v>0</v>
      </c>
      <c r="AB142" s="40"/>
      <c r="AC142" s="40">
        <f t="shared" si="45"/>
        <v>0</v>
      </c>
      <c r="AD142" s="40"/>
      <c r="AE142" s="40">
        <f t="shared" si="46"/>
        <v>0</v>
      </c>
      <c r="AF142" s="40"/>
      <c r="AG142" s="40">
        <f t="shared" si="47"/>
        <v>0</v>
      </c>
      <c r="AH142" s="40"/>
      <c r="AI142" s="40">
        <f t="shared" si="32"/>
        <v>0</v>
      </c>
    </row>
    <row r="143" spans="1:38" ht="15.6">
      <c r="A143" s="26" t="s">
        <v>16</v>
      </c>
      <c r="B143" s="417" t="s">
        <v>7</v>
      </c>
      <c r="C143" s="452">
        <v>16</v>
      </c>
      <c r="D143" s="486">
        <v>84360</v>
      </c>
      <c r="E143" s="504">
        <f t="shared" si="33"/>
        <v>1349760</v>
      </c>
      <c r="F143" s="40"/>
      <c r="G143" s="40">
        <f t="shared" si="34"/>
        <v>0</v>
      </c>
      <c r="H143" s="40"/>
      <c r="I143" s="40">
        <f t="shared" si="35"/>
        <v>0</v>
      </c>
      <c r="J143" s="40"/>
      <c r="K143" s="40">
        <f t="shared" si="36"/>
        <v>0</v>
      </c>
      <c r="L143" s="40"/>
      <c r="M143" s="40">
        <f t="shared" si="37"/>
        <v>0</v>
      </c>
      <c r="N143" s="40"/>
      <c r="O143" s="40">
        <f t="shared" si="38"/>
        <v>0</v>
      </c>
      <c r="P143" s="40">
        <v>4</v>
      </c>
      <c r="Q143" s="40">
        <f t="shared" si="39"/>
        <v>337440</v>
      </c>
      <c r="R143" s="40"/>
      <c r="S143" s="40">
        <f t="shared" si="40"/>
        <v>0</v>
      </c>
      <c r="T143" s="40"/>
      <c r="U143" s="40">
        <f t="shared" si="41"/>
        <v>0</v>
      </c>
      <c r="V143" s="40">
        <v>4</v>
      </c>
      <c r="W143" s="40">
        <f t="shared" si="42"/>
        <v>337440</v>
      </c>
      <c r="X143" s="40"/>
      <c r="Y143" s="40">
        <f t="shared" si="43"/>
        <v>0</v>
      </c>
      <c r="Z143" s="40">
        <v>4</v>
      </c>
      <c r="AA143" s="40">
        <f t="shared" si="44"/>
        <v>337440</v>
      </c>
      <c r="AB143" s="40">
        <v>4</v>
      </c>
      <c r="AC143" s="40">
        <f t="shared" si="45"/>
        <v>337440</v>
      </c>
      <c r="AD143" s="40"/>
      <c r="AE143" s="40">
        <f t="shared" si="46"/>
        <v>0</v>
      </c>
      <c r="AF143" s="40"/>
      <c r="AG143" s="40">
        <f t="shared" si="47"/>
        <v>0</v>
      </c>
      <c r="AH143" s="40"/>
      <c r="AI143" s="40">
        <f t="shared" si="32"/>
        <v>0</v>
      </c>
    </row>
    <row r="144" spans="1:38" ht="15.6">
      <c r="A144" s="26" t="s">
        <v>32</v>
      </c>
      <c r="B144" s="417" t="s">
        <v>7</v>
      </c>
      <c r="C144" s="447">
        <v>4</v>
      </c>
      <c r="D144" s="485">
        <v>21000</v>
      </c>
      <c r="E144" s="504">
        <f t="shared" si="33"/>
        <v>84000</v>
      </c>
      <c r="F144" s="40"/>
      <c r="G144" s="40">
        <f t="shared" si="34"/>
        <v>0</v>
      </c>
      <c r="H144" s="40"/>
      <c r="I144" s="40">
        <f t="shared" si="35"/>
        <v>0</v>
      </c>
      <c r="J144" s="40"/>
      <c r="K144" s="40">
        <f t="shared" si="36"/>
        <v>0</v>
      </c>
      <c r="L144" s="40"/>
      <c r="M144" s="40">
        <f t="shared" si="37"/>
        <v>0</v>
      </c>
      <c r="N144" s="40"/>
      <c r="O144" s="40">
        <f t="shared" si="38"/>
        <v>0</v>
      </c>
      <c r="P144" s="40"/>
      <c r="Q144" s="40">
        <f t="shared" si="39"/>
        <v>0</v>
      </c>
      <c r="R144" s="40">
        <v>1</v>
      </c>
      <c r="S144" s="40">
        <f t="shared" si="40"/>
        <v>21000</v>
      </c>
      <c r="T144" s="40"/>
      <c r="U144" s="40">
        <f t="shared" si="41"/>
        <v>0</v>
      </c>
      <c r="V144" s="40">
        <v>1</v>
      </c>
      <c r="W144" s="40">
        <f t="shared" si="42"/>
        <v>21000</v>
      </c>
      <c r="X144" s="40">
        <v>1</v>
      </c>
      <c r="Y144" s="40">
        <f t="shared" si="43"/>
        <v>21000</v>
      </c>
      <c r="Z144" s="40"/>
      <c r="AA144" s="40">
        <f t="shared" si="44"/>
        <v>0</v>
      </c>
      <c r="AB144" s="40">
        <v>1</v>
      </c>
      <c r="AC144" s="40">
        <f t="shared" si="45"/>
        <v>21000</v>
      </c>
      <c r="AD144" s="40"/>
      <c r="AE144" s="40">
        <f t="shared" si="46"/>
        <v>0</v>
      </c>
      <c r="AF144" s="40"/>
      <c r="AG144" s="40">
        <f t="shared" si="47"/>
        <v>0</v>
      </c>
      <c r="AH144" s="40"/>
      <c r="AI144" s="40">
        <f t="shared" si="32"/>
        <v>0</v>
      </c>
    </row>
    <row r="145" spans="1:35" ht="27.6">
      <c r="A145" s="26" t="s">
        <v>772</v>
      </c>
      <c r="B145" s="417" t="s">
        <v>7</v>
      </c>
      <c r="C145" s="447">
        <v>8</v>
      </c>
      <c r="D145" s="485">
        <v>16500</v>
      </c>
      <c r="E145" s="504">
        <f t="shared" si="33"/>
        <v>132000</v>
      </c>
      <c r="F145" s="40"/>
      <c r="G145" s="40">
        <f t="shared" si="34"/>
        <v>0</v>
      </c>
      <c r="H145" s="40"/>
      <c r="I145" s="40">
        <f t="shared" si="35"/>
        <v>0</v>
      </c>
      <c r="J145" s="40"/>
      <c r="K145" s="40">
        <f t="shared" si="36"/>
        <v>0</v>
      </c>
      <c r="L145" s="40"/>
      <c r="M145" s="40">
        <f t="shared" si="37"/>
        <v>0</v>
      </c>
      <c r="N145" s="40"/>
      <c r="O145" s="40">
        <f t="shared" si="38"/>
        <v>0</v>
      </c>
      <c r="P145" s="40"/>
      <c r="Q145" s="40">
        <f t="shared" si="39"/>
        <v>0</v>
      </c>
      <c r="R145" s="40"/>
      <c r="S145" s="40">
        <f t="shared" si="40"/>
        <v>0</v>
      </c>
      <c r="T145" s="40">
        <v>3</v>
      </c>
      <c r="U145" s="40">
        <f t="shared" si="41"/>
        <v>49500</v>
      </c>
      <c r="V145" s="40"/>
      <c r="W145" s="40">
        <f t="shared" si="42"/>
        <v>0</v>
      </c>
      <c r="X145" s="40">
        <v>2</v>
      </c>
      <c r="Y145" s="40">
        <f t="shared" si="43"/>
        <v>33000</v>
      </c>
      <c r="Z145" s="40"/>
      <c r="AA145" s="40">
        <f t="shared" si="44"/>
        <v>0</v>
      </c>
      <c r="AB145" s="40">
        <v>3</v>
      </c>
      <c r="AC145" s="40">
        <f t="shared" si="45"/>
        <v>49500</v>
      </c>
      <c r="AD145" s="40"/>
      <c r="AE145" s="40">
        <f t="shared" si="46"/>
        <v>0</v>
      </c>
      <c r="AF145" s="40"/>
      <c r="AG145" s="40">
        <f t="shared" si="47"/>
        <v>0</v>
      </c>
      <c r="AH145" s="40"/>
      <c r="AI145" s="40">
        <f t="shared" si="32"/>
        <v>0</v>
      </c>
    </row>
    <row r="146" spans="1:35" ht="15.6">
      <c r="A146" s="35" t="s">
        <v>88</v>
      </c>
      <c r="B146" s="168" t="s">
        <v>7</v>
      </c>
      <c r="C146" s="448">
        <v>6</v>
      </c>
      <c r="D146" s="486">
        <v>3850</v>
      </c>
      <c r="E146" s="504">
        <f t="shared" si="33"/>
        <v>23100</v>
      </c>
      <c r="F146" s="40"/>
      <c r="G146" s="40">
        <f t="shared" si="34"/>
        <v>0</v>
      </c>
      <c r="H146" s="40">
        <v>3</v>
      </c>
      <c r="I146" s="40">
        <f t="shared" si="35"/>
        <v>11550</v>
      </c>
      <c r="J146" s="40"/>
      <c r="K146" s="40">
        <f t="shared" si="36"/>
        <v>0</v>
      </c>
      <c r="L146" s="40"/>
      <c r="M146" s="40">
        <f t="shared" si="37"/>
        <v>0</v>
      </c>
      <c r="N146" s="40"/>
      <c r="O146" s="40">
        <f t="shared" si="38"/>
        <v>0</v>
      </c>
      <c r="P146" s="40"/>
      <c r="Q146" s="40">
        <f t="shared" si="39"/>
        <v>0</v>
      </c>
      <c r="R146" s="40">
        <v>3</v>
      </c>
      <c r="S146" s="40">
        <f t="shared" si="40"/>
        <v>11550</v>
      </c>
      <c r="T146" s="40"/>
      <c r="U146" s="40">
        <f t="shared" si="41"/>
        <v>0</v>
      </c>
      <c r="V146" s="40"/>
      <c r="W146" s="40">
        <f t="shared" si="42"/>
        <v>0</v>
      </c>
      <c r="X146" s="40"/>
      <c r="Y146" s="40">
        <f t="shared" si="43"/>
        <v>0</v>
      </c>
      <c r="Z146" s="40"/>
      <c r="AA146" s="40">
        <f t="shared" si="44"/>
        <v>0</v>
      </c>
      <c r="AB146" s="40"/>
      <c r="AC146" s="40">
        <f t="shared" si="45"/>
        <v>0</v>
      </c>
      <c r="AD146" s="40"/>
      <c r="AE146" s="40">
        <f t="shared" si="46"/>
        <v>0</v>
      </c>
      <c r="AF146" s="40"/>
      <c r="AG146" s="40">
        <f t="shared" si="47"/>
        <v>0</v>
      </c>
      <c r="AH146" s="40"/>
      <c r="AI146" s="40">
        <f t="shared" si="32"/>
        <v>0</v>
      </c>
    </row>
    <row r="147" spans="1:35" ht="15.6">
      <c r="A147" s="23" t="s">
        <v>488</v>
      </c>
      <c r="B147" s="172" t="s">
        <v>47</v>
      </c>
      <c r="C147" s="452">
        <v>3</v>
      </c>
      <c r="D147" s="486">
        <v>4200</v>
      </c>
      <c r="E147" s="504">
        <f t="shared" si="33"/>
        <v>12600</v>
      </c>
      <c r="F147" s="40"/>
      <c r="G147" s="40">
        <f t="shared" si="34"/>
        <v>0</v>
      </c>
      <c r="H147" s="40"/>
      <c r="I147" s="40">
        <f t="shared" si="35"/>
        <v>0</v>
      </c>
      <c r="J147" s="40"/>
      <c r="K147" s="40">
        <f t="shared" si="36"/>
        <v>0</v>
      </c>
      <c r="L147" s="40"/>
      <c r="M147" s="40">
        <f t="shared" si="37"/>
        <v>0</v>
      </c>
      <c r="N147" s="40">
        <v>3</v>
      </c>
      <c r="O147" s="40">
        <f t="shared" si="38"/>
        <v>12600</v>
      </c>
      <c r="P147" s="40"/>
      <c r="Q147" s="40">
        <f t="shared" si="39"/>
        <v>0</v>
      </c>
      <c r="R147" s="40"/>
      <c r="S147" s="40">
        <f t="shared" si="40"/>
        <v>0</v>
      </c>
      <c r="T147" s="40"/>
      <c r="U147" s="40">
        <f t="shared" si="41"/>
        <v>0</v>
      </c>
      <c r="V147" s="40"/>
      <c r="W147" s="40">
        <f t="shared" si="42"/>
        <v>0</v>
      </c>
      <c r="X147" s="40"/>
      <c r="Y147" s="40">
        <f t="shared" si="43"/>
        <v>0</v>
      </c>
      <c r="Z147" s="40"/>
      <c r="AA147" s="40">
        <f t="shared" si="44"/>
        <v>0</v>
      </c>
      <c r="AB147" s="40"/>
      <c r="AC147" s="40">
        <f t="shared" si="45"/>
        <v>0</v>
      </c>
      <c r="AD147" s="40"/>
      <c r="AE147" s="40">
        <f t="shared" si="46"/>
        <v>0</v>
      </c>
      <c r="AF147" s="40"/>
      <c r="AG147" s="40">
        <f t="shared" si="47"/>
        <v>0</v>
      </c>
      <c r="AH147" s="40"/>
      <c r="AI147" s="40">
        <f t="shared" si="32"/>
        <v>0</v>
      </c>
    </row>
    <row r="148" spans="1:35" ht="41.4">
      <c r="A148" s="35" t="s">
        <v>880</v>
      </c>
      <c r="B148" s="417" t="s">
        <v>579</v>
      </c>
      <c r="C148" s="536">
        <v>10</v>
      </c>
      <c r="D148" s="486">
        <v>8250</v>
      </c>
      <c r="E148" s="504">
        <f t="shared" si="33"/>
        <v>82500</v>
      </c>
      <c r="F148" s="40"/>
      <c r="G148" s="40">
        <f t="shared" si="34"/>
        <v>0</v>
      </c>
      <c r="H148" s="40"/>
      <c r="I148" s="40">
        <f t="shared" si="35"/>
        <v>0</v>
      </c>
      <c r="J148" s="40"/>
      <c r="K148" s="40">
        <f t="shared" si="36"/>
        <v>0</v>
      </c>
      <c r="L148" s="40"/>
      <c r="M148" s="40">
        <f t="shared" si="37"/>
        <v>0</v>
      </c>
      <c r="N148" s="40"/>
      <c r="O148" s="40">
        <f t="shared" si="38"/>
        <v>0</v>
      </c>
      <c r="P148" s="40"/>
      <c r="Q148" s="40">
        <f t="shared" si="39"/>
        <v>0</v>
      </c>
      <c r="R148" s="40"/>
      <c r="S148" s="40">
        <f t="shared" si="40"/>
        <v>0</v>
      </c>
      <c r="T148" s="40">
        <v>6</v>
      </c>
      <c r="U148" s="40">
        <f t="shared" si="41"/>
        <v>49500</v>
      </c>
      <c r="V148" s="40"/>
      <c r="W148" s="40">
        <f t="shared" si="42"/>
        <v>0</v>
      </c>
      <c r="X148" s="40"/>
      <c r="Y148" s="40">
        <f t="shared" si="43"/>
        <v>0</v>
      </c>
      <c r="Z148" s="40"/>
      <c r="AA148" s="40">
        <f t="shared" si="44"/>
        <v>0</v>
      </c>
      <c r="AB148" s="40">
        <v>4</v>
      </c>
      <c r="AC148" s="40">
        <f t="shared" si="45"/>
        <v>33000</v>
      </c>
      <c r="AD148" s="40"/>
      <c r="AE148" s="40">
        <f t="shared" si="46"/>
        <v>0</v>
      </c>
      <c r="AF148" s="40"/>
      <c r="AG148" s="40">
        <f t="shared" si="47"/>
        <v>0</v>
      </c>
      <c r="AH148" s="40"/>
      <c r="AI148" s="40">
        <f t="shared" si="32"/>
        <v>0</v>
      </c>
    </row>
    <row r="149" spans="1:35" ht="41.4">
      <c r="A149" s="35" t="s">
        <v>881</v>
      </c>
      <c r="B149" s="417" t="s">
        <v>579</v>
      </c>
      <c r="C149" s="447">
        <v>16</v>
      </c>
      <c r="D149" s="486">
        <v>17250</v>
      </c>
      <c r="E149" s="504">
        <f t="shared" si="33"/>
        <v>276000</v>
      </c>
      <c r="F149" s="40"/>
      <c r="G149" s="40">
        <f t="shared" si="34"/>
        <v>0</v>
      </c>
      <c r="H149" s="40"/>
      <c r="I149" s="40">
        <f t="shared" si="35"/>
        <v>0</v>
      </c>
      <c r="J149" s="40"/>
      <c r="K149" s="40">
        <f t="shared" si="36"/>
        <v>0</v>
      </c>
      <c r="L149" s="40"/>
      <c r="M149" s="40">
        <f t="shared" si="37"/>
        <v>0</v>
      </c>
      <c r="N149" s="40">
        <v>6</v>
      </c>
      <c r="O149" s="40">
        <f t="shared" si="38"/>
        <v>103500</v>
      </c>
      <c r="P149" s="40"/>
      <c r="Q149" s="40">
        <f t="shared" si="39"/>
        <v>0</v>
      </c>
      <c r="R149" s="40"/>
      <c r="S149" s="40">
        <f t="shared" si="40"/>
        <v>0</v>
      </c>
      <c r="T149" s="40">
        <v>10</v>
      </c>
      <c r="U149" s="40">
        <f t="shared" si="41"/>
        <v>172500</v>
      </c>
      <c r="V149" s="40"/>
      <c r="W149" s="40">
        <f t="shared" si="42"/>
        <v>0</v>
      </c>
      <c r="X149" s="40"/>
      <c r="Y149" s="40">
        <f t="shared" si="43"/>
        <v>0</v>
      </c>
      <c r="Z149" s="40"/>
      <c r="AA149" s="40">
        <f t="shared" si="44"/>
        <v>0</v>
      </c>
      <c r="AB149" s="40"/>
      <c r="AC149" s="40">
        <f t="shared" si="45"/>
        <v>0</v>
      </c>
      <c r="AD149" s="40"/>
      <c r="AE149" s="40">
        <f t="shared" si="46"/>
        <v>0</v>
      </c>
      <c r="AF149" s="40"/>
      <c r="AG149" s="40">
        <f t="shared" si="47"/>
        <v>0</v>
      </c>
      <c r="AH149" s="40"/>
      <c r="AI149" s="40">
        <f t="shared" si="32"/>
        <v>0</v>
      </c>
    </row>
    <row r="150" spans="1:35" ht="15.6">
      <c r="A150" s="182" t="s">
        <v>248</v>
      </c>
      <c r="B150" s="168" t="s">
        <v>10</v>
      </c>
      <c r="C150" s="448">
        <v>1000</v>
      </c>
      <c r="D150" s="485">
        <v>7</v>
      </c>
      <c r="E150" s="504">
        <f t="shared" si="33"/>
        <v>7000</v>
      </c>
      <c r="F150" s="40"/>
      <c r="G150" s="40">
        <f t="shared" si="34"/>
        <v>0</v>
      </c>
      <c r="H150" s="40"/>
      <c r="I150" s="40">
        <f t="shared" si="35"/>
        <v>0</v>
      </c>
      <c r="J150" s="40"/>
      <c r="K150" s="40">
        <f t="shared" si="36"/>
        <v>0</v>
      </c>
      <c r="L150" s="40"/>
      <c r="M150" s="40">
        <f t="shared" si="37"/>
        <v>0</v>
      </c>
      <c r="N150" s="40"/>
      <c r="O150" s="40">
        <f t="shared" si="38"/>
        <v>0</v>
      </c>
      <c r="P150" s="40">
        <v>1000</v>
      </c>
      <c r="Q150" s="40">
        <f t="shared" si="39"/>
        <v>7000</v>
      </c>
      <c r="R150" s="40"/>
      <c r="S150" s="40">
        <f t="shared" si="40"/>
        <v>0</v>
      </c>
      <c r="T150" s="40"/>
      <c r="U150" s="40">
        <f t="shared" si="41"/>
        <v>0</v>
      </c>
      <c r="V150" s="40"/>
      <c r="W150" s="40">
        <f t="shared" si="42"/>
        <v>0</v>
      </c>
      <c r="X150" s="40"/>
      <c r="Y150" s="40">
        <f t="shared" si="43"/>
        <v>0</v>
      </c>
      <c r="Z150" s="40"/>
      <c r="AA150" s="40">
        <f t="shared" si="44"/>
        <v>0</v>
      </c>
      <c r="AB150" s="40"/>
      <c r="AC150" s="40">
        <f t="shared" si="45"/>
        <v>0</v>
      </c>
      <c r="AD150" s="40"/>
      <c r="AE150" s="40">
        <f t="shared" si="46"/>
        <v>0</v>
      </c>
      <c r="AF150" s="40"/>
      <c r="AG150" s="40">
        <f t="shared" si="47"/>
        <v>0</v>
      </c>
      <c r="AH150" s="40"/>
      <c r="AI150" s="40">
        <f t="shared" si="32"/>
        <v>0</v>
      </c>
    </row>
    <row r="151" spans="1:35" ht="15.6">
      <c r="A151" s="480" t="s">
        <v>503</v>
      </c>
      <c r="B151" s="481" t="s">
        <v>10</v>
      </c>
      <c r="C151" s="482">
        <v>600</v>
      </c>
      <c r="D151" s="486">
        <v>81.790000000000006</v>
      </c>
      <c r="E151" s="504">
        <f t="shared" si="33"/>
        <v>49074.000000000007</v>
      </c>
      <c r="F151" s="40"/>
      <c r="G151" s="40">
        <f t="shared" si="34"/>
        <v>0</v>
      </c>
      <c r="H151" s="40"/>
      <c r="I151" s="40">
        <f t="shared" si="35"/>
        <v>0</v>
      </c>
      <c r="J151" s="40"/>
      <c r="K151" s="40">
        <f t="shared" si="36"/>
        <v>0</v>
      </c>
      <c r="L151" s="40"/>
      <c r="M151" s="40">
        <f t="shared" si="37"/>
        <v>0</v>
      </c>
      <c r="N151" s="40"/>
      <c r="O151" s="40">
        <f t="shared" si="38"/>
        <v>0</v>
      </c>
      <c r="P151" s="40"/>
      <c r="Q151" s="40">
        <f t="shared" si="39"/>
        <v>0</v>
      </c>
      <c r="R151" s="40">
        <v>600</v>
      </c>
      <c r="S151" s="40">
        <f t="shared" si="40"/>
        <v>49074.000000000007</v>
      </c>
      <c r="T151" s="40"/>
      <c r="U151" s="40">
        <f t="shared" si="41"/>
        <v>0</v>
      </c>
      <c r="V151" s="40"/>
      <c r="W151" s="40">
        <f t="shared" si="42"/>
        <v>0</v>
      </c>
      <c r="X151" s="40"/>
      <c r="Y151" s="40">
        <f t="shared" si="43"/>
        <v>0</v>
      </c>
      <c r="Z151" s="40"/>
      <c r="AA151" s="40">
        <f t="shared" si="44"/>
        <v>0</v>
      </c>
      <c r="AB151" s="40"/>
      <c r="AC151" s="40">
        <f t="shared" si="45"/>
        <v>0</v>
      </c>
      <c r="AD151" s="40"/>
      <c r="AE151" s="40">
        <f t="shared" si="46"/>
        <v>0</v>
      </c>
      <c r="AF151" s="40"/>
      <c r="AG151" s="40">
        <f t="shared" si="47"/>
        <v>0</v>
      </c>
      <c r="AH151" s="40"/>
      <c r="AI151" s="40">
        <f t="shared" si="32"/>
        <v>0</v>
      </c>
    </row>
    <row r="152" spans="1:35" ht="27.6">
      <c r="A152" s="23" t="s">
        <v>847</v>
      </c>
      <c r="B152" s="172" t="s">
        <v>10</v>
      </c>
      <c r="C152" s="452">
        <v>85</v>
      </c>
      <c r="D152" s="486">
        <v>7500</v>
      </c>
      <c r="E152" s="504">
        <f t="shared" si="33"/>
        <v>637500</v>
      </c>
      <c r="F152" s="40"/>
      <c r="G152" s="40">
        <f t="shared" si="34"/>
        <v>0</v>
      </c>
      <c r="H152" s="40">
        <v>85</v>
      </c>
      <c r="I152" s="40">
        <f t="shared" si="35"/>
        <v>637500</v>
      </c>
      <c r="J152" s="40"/>
      <c r="K152" s="40">
        <f t="shared" si="36"/>
        <v>0</v>
      </c>
      <c r="L152" s="40"/>
      <c r="M152" s="40">
        <f t="shared" si="37"/>
        <v>0</v>
      </c>
      <c r="N152" s="40"/>
      <c r="O152" s="40">
        <f t="shared" si="38"/>
        <v>0</v>
      </c>
      <c r="P152" s="40"/>
      <c r="Q152" s="40">
        <f t="shared" si="39"/>
        <v>0</v>
      </c>
      <c r="R152" s="40"/>
      <c r="S152" s="40">
        <f t="shared" si="40"/>
        <v>0</v>
      </c>
      <c r="T152" s="40"/>
      <c r="U152" s="40">
        <f t="shared" si="41"/>
        <v>0</v>
      </c>
      <c r="V152" s="40"/>
      <c r="W152" s="40">
        <f t="shared" si="42"/>
        <v>0</v>
      </c>
      <c r="X152" s="40"/>
      <c r="Y152" s="40">
        <f t="shared" si="43"/>
        <v>0</v>
      </c>
      <c r="Z152" s="40"/>
      <c r="AA152" s="40">
        <f t="shared" si="44"/>
        <v>0</v>
      </c>
      <c r="AB152" s="40"/>
      <c r="AC152" s="40">
        <f t="shared" si="45"/>
        <v>0</v>
      </c>
      <c r="AD152" s="40"/>
      <c r="AE152" s="40">
        <f t="shared" si="46"/>
        <v>0</v>
      </c>
      <c r="AF152" s="40"/>
      <c r="AG152" s="40">
        <f t="shared" si="47"/>
        <v>0</v>
      </c>
      <c r="AH152" s="40"/>
      <c r="AI152" s="40">
        <f t="shared" si="32"/>
        <v>0</v>
      </c>
    </row>
    <row r="153" spans="1:35" ht="27.6">
      <c r="A153" s="23" t="s">
        <v>491</v>
      </c>
      <c r="B153" s="172" t="s">
        <v>10</v>
      </c>
      <c r="C153" s="452">
        <v>660</v>
      </c>
      <c r="D153" s="486">
        <v>8150</v>
      </c>
      <c r="E153" s="504">
        <f t="shared" si="33"/>
        <v>5379000</v>
      </c>
      <c r="F153" s="40"/>
      <c r="G153" s="40">
        <f t="shared" si="34"/>
        <v>0</v>
      </c>
      <c r="H153" s="40">
        <v>120</v>
      </c>
      <c r="I153" s="40">
        <f t="shared" si="35"/>
        <v>978000</v>
      </c>
      <c r="J153" s="40"/>
      <c r="K153" s="40">
        <f t="shared" si="36"/>
        <v>0</v>
      </c>
      <c r="L153" s="40">
        <v>180</v>
      </c>
      <c r="M153" s="40">
        <f t="shared" si="37"/>
        <v>1467000</v>
      </c>
      <c r="N153" s="40"/>
      <c r="O153" s="40">
        <f t="shared" si="38"/>
        <v>0</v>
      </c>
      <c r="P153" s="40"/>
      <c r="Q153" s="40">
        <f t="shared" si="39"/>
        <v>0</v>
      </c>
      <c r="R153" s="40">
        <v>120</v>
      </c>
      <c r="S153" s="40">
        <f t="shared" si="40"/>
        <v>978000</v>
      </c>
      <c r="T153" s="40"/>
      <c r="U153" s="40">
        <f t="shared" si="41"/>
        <v>0</v>
      </c>
      <c r="V153" s="40">
        <v>60</v>
      </c>
      <c r="W153" s="40">
        <f t="shared" si="42"/>
        <v>489000</v>
      </c>
      <c r="X153" s="40">
        <v>60</v>
      </c>
      <c r="Y153" s="40">
        <f t="shared" si="43"/>
        <v>489000</v>
      </c>
      <c r="Z153" s="40">
        <v>60</v>
      </c>
      <c r="AA153" s="40">
        <f t="shared" si="44"/>
        <v>489000</v>
      </c>
      <c r="AB153" s="40">
        <v>60</v>
      </c>
      <c r="AC153" s="40">
        <f t="shared" si="45"/>
        <v>489000</v>
      </c>
      <c r="AD153" s="40"/>
      <c r="AE153" s="40">
        <f t="shared" si="46"/>
        <v>0</v>
      </c>
      <c r="AF153" s="40"/>
      <c r="AG153" s="40">
        <f t="shared" si="47"/>
        <v>0</v>
      </c>
      <c r="AH153" s="40"/>
      <c r="AI153" s="40">
        <f t="shared" si="32"/>
        <v>0</v>
      </c>
    </row>
    <row r="154" spans="1:35" ht="15.6">
      <c r="A154" s="26" t="s">
        <v>29</v>
      </c>
      <c r="B154" s="417" t="s">
        <v>7</v>
      </c>
      <c r="C154" s="447">
        <v>2</v>
      </c>
      <c r="D154" s="485">
        <v>82080</v>
      </c>
      <c r="E154" s="504">
        <f t="shared" si="33"/>
        <v>164160</v>
      </c>
      <c r="F154" s="40"/>
      <c r="G154" s="40">
        <f t="shared" si="34"/>
        <v>0</v>
      </c>
      <c r="H154" s="40"/>
      <c r="I154" s="40">
        <f t="shared" si="35"/>
        <v>0</v>
      </c>
      <c r="J154" s="40"/>
      <c r="K154" s="40">
        <f t="shared" si="36"/>
        <v>0</v>
      </c>
      <c r="L154" s="40"/>
      <c r="M154" s="40">
        <f t="shared" si="37"/>
        <v>0</v>
      </c>
      <c r="N154" s="40"/>
      <c r="O154" s="40">
        <f t="shared" si="38"/>
        <v>0</v>
      </c>
      <c r="P154" s="40">
        <v>1</v>
      </c>
      <c r="Q154" s="40">
        <f t="shared" si="39"/>
        <v>82080</v>
      </c>
      <c r="R154" s="40"/>
      <c r="S154" s="40">
        <f t="shared" si="40"/>
        <v>0</v>
      </c>
      <c r="T154" s="40"/>
      <c r="U154" s="40">
        <f t="shared" si="41"/>
        <v>0</v>
      </c>
      <c r="V154" s="40"/>
      <c r="W154" s="40">
        <f t="shared" si="42"/>
        <v>0</v>
      </c>
      <c r="X154" s="40"/>
      <c r="Y154" s="40">
        <f t="shared" si="43"/>
        <v>0</v>
      </c>
      <c r="Z154" s="40"/>
      <c r="AA154" s="40">
        <f t="shared" si="44"/>
        <v>0</v>
      </c>
      <c r="AB154" s="40">
        <v>1</v>
      </c>
      <c r="AC154" s="40">
        <f t="shared" si="45"/>
        <v>82080</v>
      </c>
      <c r="AD154" s="40"/>
      <c r="AE154" s="40">
        <f t="shared" si="46"/>
        <v>0</v>
      </c>
      <c r="AF154" s="40"/>
      <c r="AG154" s="40">
        <f t="shared" si="47"/>
        <v>0</v>
      </c>
      <c r="AH154" s="40"/>
      <c r="AI154" s="40">
        <f t="shared" si="32"/>
        <v>0</v>
      </c>
    </row>
    <row r="155" spans="1:35" ht="15.6">
      <c r="A155" s="26" t="s">
        <v>30</v>
      </c>
      <c r="B155" s="417" t="s">
        <v>7</v>
      </c>
      <c r="C155" s="447">
        <v>4</v>
      </c>
      <c r="D155" s="486">
        <v>82080</v>
      </c>
      <c r="E155" s="504">
        <f t="shared" si="33"/>
        <v>328320</v>
      </c>
      <c r="F155" s="40"/>
      <c r="G155" s="40">
        <f t="shared" si="34"/>
        <v>0</v>
      </c>
      <c r="H155" s="40"/>
      <c r="I155" s="40">
        <f t="shared" si="35"/>
        <v>0</v>
      </c>
      <c r="J155" s="40"/>
      <c r="K155" s="40">
        <f t="shared" si="36"/>
        <v>0</v>
      </c>
      <c r="L155" s="40">
        <v>1</v>
      </c>
      <c r="M155" s="40">
        <f t="shared" si="37"/>
        <v>82080</v>
      </c>
      <c r="N155" s="40"/>
      <c r="O155" s="40">
        <f t="shared" si="38"/>
        <v>0</v>
      </c>
      <c r="P155" s="40"/>
      <c r="Q155" s="40">
        <f t="shared" si="39"/>
        <v>0</v>
      </c>
      <c r="R155" s="40">
        <v>1</v>
      </c>
      <c r="S155" s="40">
        <f t="shared" si="40"/>
        <v>82080</v>
      </c>
      <c r="T155" s="40"/>
      <c r="U155" s="40">
        <f t="shared" si="41"/>
        <v>0</v>
      </c>
      <c r="V155" s="40"/>
      <c r="W155" s="40">
        <f t="shared" si="42"/>
        <v>0</v>
      </c>
      <c r="X155" s="40">
        <v>1</v>
      </c>
      <c r="Y155" s="40">
        <f t="shared" si="43"/>
        <v>82080</v>
      </c>
      <c r="Z155" s="40"/>
      <c r="AA155" s="40">
        <f t="shared" si="44"/>
        <v>0</v>
      </c>
      <c r="AB155" s="40">
        <v>1</v>
      </c>
      <c r="AC155" s="40">
        <f t="shared" si="45"/>
        <v>82080</v>
      </c>
      <c r="AD155" s="40"/>
      <c r="AE155" s="40">
        <f t="shared" si="46"/>
        <v>0</v>
      </c>
      <c r="AF155" s="40"/>
      <c r="AG155" s="40">
        <f t="shared" si="47"/>
        <v>0</v>
      </c>
      <c r="AH155" s="40"/>
      <c r="AI155" s="40">
        <f t="shared" si="32"/>
        <v>0</v>
      </c>
    </row>
    <row r="156" spans="1:35" ht="15.6">
      <c r="A156" s="26" t="s">
        <v>28</v>
      </c>
      <c r="B156" s="417" t="s">
        <v>7</v>
      </c>
      <c r="C156" s="447">
        <v>16</v>
      </c>
      <c r="D156" s="486">
        <v>703760</v>
      </c>
      <c r="E156" s="504">
        <f t="shared" si="33"/>
        <v>11260160</v>
      </c>
      <c r="F156" s="40"/>
      <c r="G156" s="40">
        <f t="shared" si="34"/>
        <v>0</v>
      </c>
      <c r="H156" s="40"/>
      <c r="I156" s="40">
        <f t="shared" si="35"/>
        <v>0</v>
      </c>
      <c r="J156" s="40"/>
      <c r="K156" s="40">
        <f t="shared" si="36"/>
        <v>0</v>
      </c>
      <c r="L156" s="40"/>
      <c r="M156" s="40">
        <f t="shared" si="37"/>
        <v>0</v>
      </c>
      <c r="N156" s="40"/>
      <c r="O156" s="40">
        <f t="shared" si="38"/>
        <v>0</v>
      </c>
      <c r="P156" s="40">
        <v>4</v>
      </c>
      <c r="Q156" s="40">
        <f t="shared" si="39"/>
        <v>2815040</v>
      </c>
      <c r="R156" s="40"/>
      <c r="S156" s="40">
        <f t="shared" si="40"/>
        <v>0</v>
      </c>
      <c r="T156" s="40"/>
      <c r="U156" s="40">
        <f t="shared" si="41"/>
        <v>0</v>
      </c>
      <c r="V156" s="40">
        <v>4</v>
      </c>
      <c r="W156" s="40">
        <f t="shared" si="42"/>
        <v>2815040</v>
      </c>
      <c r="X156" s="40"/>
      <c r="Y156" s="40">
        <f t="shared" si="43"/>
        <v>0</v>
      </c>
      <c r="Z156" s="40">
        <v>8</v>
      </c>
      <c r="AA156" s="40">
        <f t="shared" si="44"/>
        <v>5630080</v>
      </c>
      <c r="AB156" s="40"/>
      <c r="AC156" s="40">
        <f t="shared" si="45"/>
        <v>0</v>
      </c>
      <c r="AD156" s="40"/>
      <c r="AE156" s="40">
        <f t="shared" si="46"/>
        <v>0</v>
      </c>
      <c r="AF156" s="40"/>
      <c r="AG156" s="40">
        <f t="shared" si="47"/>
        <v>0</v>
      </c>
      <c r="AH156" s="40"/>
      <c r="AI156" s="40">
        <f t="shared" si="32"/>
        <v>0</v>
      </c>
    </row>
    <row r="157" spans="1:35" ht="15.6">
      <c r="A157" s="464" t="s">
        <v>253</v>
      </c>
      <c r="B157" s="168" t="s">
        <v>10</v>
      </c>
      <c r="C157" s="448">
        <v>12000</v>
      </c>
      <c r="D157" s="485">
        <v>5.26</v>
      </c>
      <c r="E157" s="504">
        <f t="shared" si="33"/>
        <v>63120</v>
      </c>
      <c r="F157" s="40">
        <v>1000</v>
      </c>
      <c r="G157" s="40">
        <f t="shared" si="34"/>
        <v>5260</v>
      </c>
      <c r="H157" s="40">
        <v>1000</v>
      </c>
      <c r="I157" s="40">
        <f t="shared" si="35"/>
        <v>5260</v>
      </c>
      <c r="J157" s="40">
        <v>1000</v>
      </c>
      <c r="K157" s="40">
        <f t="shared" si="36"/>
        <v>5260</v>
      </c>
      <c r="L157" s="40">
        <v>1000</v>
      </c>
      <c r="M157" s="40">
        <f t="shared" si="37"/>
        <v>5260</v>
      </c>
      <c r="N157" s="40">
        <v>1000</v>
      </c>
      <c r="O157" s="40">
        <f t="shared" si="38"/>
        <v>5260</v>
      </c>
      <c r="P157" s="40">
        <v>1000</v>
      </c>
      <c r="Q157" s="40">
        <f t="shared" si="39"/>
        <v>5260</v>
      </c>
      <c r="R157" s="40">
        <v>1000</v>
      </c>
      <c r="S157" s="40">
        <f t="shared" si="40"/>
        <v>5260</v>
      </c>
      <c r="T157" s="40">
        <v>1000</v>
      </c>
      <c r="U157" s="40">
        <f t="shared" si="41"/>
        <v>5260</v>
      </c>
      <c r="V157" s="40">
        <v>1000</v>
      </c>
      <c r="W157" s="40">
        <f t="shared" si="42"/>
        <v>5260</v>
      </c>
      <c r="X157" s="40">
        <v>1000</v>
      </c>
      <c r="Y157" s="40">
        <f t="shared" si="43"/>
        <v>5260</v>
      </c>
      <c r="Z157" s="40">
        <v>1000</v>
      </c>
      <c r="AA157" s="40">
        <f t="shared" si="44"/>
        <v>5260</v>
      </c>
      <c r="AB157" s="40">
        <v>1000</v>
      </c>
      <c r="AC157" s="40">
        <f t="shared" si="45"/>
        <v>5260</v>
      </c>
      <c r="AD157" s="40"/>
      <c r="AE157" s="40">
        <f t="shared" si="46"/>
        <v>0</v>
      </c>
      <c r="AF157" s="40"/>
      <c r="AG157" s="40">
        <f t="shared" si="47"/>
        <v>0</v>
      </c>
      <c r="AH157" s="40"/>
      <c r="AI157" s="40">
        <f t="shared" si="32"/>
        <v>0</v>
      </c>
    </row>
    <row r="158" spans="1:35" ht="15.6">
      <c r="A158" s="23" t="s">
        <v>894</v>
      </c>
      <c r="B158" s="172" t="s">
        <v>56</v>
      </c>
      <c r="C158" s="452">
        <v>4200</v>
      </c>
      <c r="D158" s="485">
        <v>128</v>
      </c>
      <c r="E158" s="504">
        <f t="shared" si="33"/>
        <v>537600</v>
      </c>
      <c r="F158" s="40">
        <v>400</v>
      </c>
      <c r="G158" s="40">
        <f t="shared" si="34"/>
        <v>51200</v>
      </c>
      <c r="H158" s="40">
        <v>400</v>
      </c>
      <c r="I158" s="40">
        <f t="shared" si="35"/>
        <v>51200</v>
      </c>
      <c r="J158" s="40"/>
      <c r="K158" s="40">
        <f t="shared" si="36"/>
        <v>0</v>
      </c>
      <c r="L158" s="40">
        <v>800</v>
      </c>
      <c r="M158" s="40">
        <f t="shared" si="37"/>
        <v>102400</v>
      </c>
      <c r="N158" s="40">
        <v>400</v>
      </c>
      <c r="O158" s="40">
        <f t="shared" si="38"/>
        <v>51200</v>
      </c>
      <c r="P158" s="40">
        <v>400</v>
      </c>
      <c r="Q158" s="40">
        <f t="shared" si="39"/>
        <v>51200</v>
      </c>
      <c r="R158" s="40">
        <v>400</v>
      </c>
      <c r="S158" s="40">
        <f t="shared" si="40"/>
        <v>51200</v>
      </c>
      <c r="T158" s="40">
        <v>400</v>
      </c>
      <c r="U158" s="40">
        <f t="shared" si="41"/>
        <v>51200</v>
      </c>
      <c r="V158" s="40">
        <v>400</v>
      </c>
      <c r="W158" s="40">
        <f t="shared" si="42"/>
        <v>51200</v>
      </c>
      <c r="X158" s="40">
        <v>400</v>
      </c>
      <c r="Y158" s="40">
        <f t="shared" si="43"/>
        <v>51200</v>
      </c>
      <c r="Z158" s="40"/>
      <c r="AA158" s="40">
        <f t="shared" si="44"/>
        <v>0</v>
      </c>
      <c r="AB158" s="40">
        <v>200</v>
      </c>
      <c r="AC158" s="40">
        <f t="shared" si="45"/>
        <v>25600</v>
      </c>
      <c r="AD158" s="40"/>
      <c r="AE158" s="40">
        <f t="shared" si="46"/>
        <v>0</v>
      </c>
      <c r="AF158" s="40"/>
      <c r="AG158" s="40">
        <f t="shared" si="47"/>
        <v>0</v>
      </c>
      <c r="AH158" s="40"/>
      <c r="AI158" s="40">
        <f t="shared" si="32"/>
        <v>0</v>
      </c>
    </row>
    <row r="159" spans="1:35" ht="15.6">
      <c r="A159" s="23" t="s">
        <v>916</v>
      </c>
      <c r="B159" s="172" t="s">
        <v>56</v>
      </c>
      <c r="C159" s="452">
        <v>600</v>
      </c>
      <c r="D159" s="486">
        <v>150</v>
      </c>
      <c r="E159" s="504">
        <f t="shared" si="33"/>
        <v>90000</v>
      </c>
      <c r="F159" s="40"/>
      <c r="G159" s="40">
        <f t="shared" si="34"/>
        <v>0</v>
      </c>
      <c r="H159" s="40"/>
      <c r="I159" s="40">
        <f t="shared" si="35"/>
        <v>0</v>
      </c>
      <c r="J159" s="40"/>
      <c r="K159" s="40">
        <f t="shared" si="36"/>
        <v>0</v>
      </c>
      <c r="L159" s="40">
        <v>200</v>
      </c>
      <c r="M159" s="40">
        <f t="shared" si="37"/>
        <v>30000</v>
      </c>
      <c r="N159" s="40"/>
      <c r="O159" s="40">
        <f t="shared" si="38"/>
        <v>0</v>
      </c>
      <c r="P159" s="40"/>
      <c r="Q159" s="40">
        <f t="shared" si="39"/>
        <v>0</v>
      </c>
      <c r="R159" s="40"/>
      <c r="S159" s="40">
        <f t="shared" si="40"/>
        <v>0</v>
      </c>
      <c r="T159" s="40">
        <v>100</v>
      </c>
      <c r="U159" s="40">
        <f t="shared" si="41"/>
        <v>15000</v>
      </c>
      <c r="V159" s="40">
        <v>100</v>
      </c>
      <c r="W159" s="40">
        <f t="shared" si="42"/>
        <v>15000</v>
      </c>
      <c r="X159" s="40">
        <v>100</v>
      </c>
      <c r="Y159" s="40">
        <f t="shared" si="43"/>
        <v>15000</v>
      </c>
      <c r="Z159" s="40">
        <v>100</v>
      </c>
      <c r="AA159" s="40">
        <f t="shared" si="44"/>
        <v>15000</v>
      </c>
      <c r="AB159" s="40"/>
      <c r="AC159" s="40">
        <f t="shared" si="45"/>
        <v>0</v>
      </c>
      <c r="AD159" s="40"/>
      <c r="AE159" s="40">
        <f t="shared" si="46"/>
        <v>0</v>
      </c>
      <c r="AF159" s="40"/>
      <c r="AG159" s="40">
        <f t="shared" si="47"/>
        <v>0</v>
      </c>
      <c r="AH159" s="40"/>
      <c r="AI159" s="40">
        <f t="shared" si="32"/>
        <v>0</v>
      </c>
    </row>
    <row r="160" spans="1:35" ht="15.6">
      <c r="A160" s="26" t="s">
        <v>402</v>
      </c>
      <c r="B160" s="168" t="s">
        <v>45</v>
      </c>
      <c r="C160" s="448">
        <v>0.15</v>
      </c>
      <c r="D160" s="486">
        <v>26000</v>
      </c>
      <c r="E160" s="504">
        <f t="shared" si="33"/>
        <v>3900</v>
      </c>
      <c r="F160" s="40"/>
      <c r="G160" s="40">
        <f t="shared" si="34"/>
        <v>0</v>
      </c>
      <c r="H160" s="40"/>
      <c r="I160" s="40">
        <f t="shared" si="35"/>
        <v>0</v>
      </c>
      <c r="J160" s="40"/>
      <c r="K160" s="40">
        <f t="shared" si="36"/>
        <v>0</v>
      </c>
      <c r="L160" s="40"/>
      <c r="M160" s="40">
        <f t="shared" si="37"/>
        <v>0</v>
      </c>
      <c r="N160" s="40"/>
      <c r="O160" s="40">
        <f t="shared" si="38"/>
        <v>0</v>
      </c>
      <c r="P160" s="40"/>
      <c r="Q160" s="40">
        <f t="shared" si="39"/>
        <v>0</v>
      </c>
      <c r="R160" s="40"/>
      <c r="S160" s="40">
        <f t="shared" si="40"/>
        <v>0</v>
      </c>
      <c r="T160" s="40"/>
      <c r="U160" s="40">
        <f t="shared" si="41"/>
        <v>0</v>
      </c>
      <c r="V160" s="40"/>
      <c r="W160" s="40">
        <f t="shared" si="42"/>
        <v>0</v>
      </c>
      <c r="X160" s="40"/>
      <c r="Y160" s="40">
        <f t="shared" si="43"/>
        <v>0</v>
      </c>
      <c r="Z160" s="40"/>
      <c r="AA160" s="40">
        <f t="shared" si="44"/>
        <v>0</v>
      </c>
      <c r="AB160" s="40">
        <v>0.15</v>
      </c>
      <c r="AC160" s="40">
        <f t="shared" si="45"/>
        <v>3900</v>
      </c>
      <c r="AD160" s="40"/>
      <c r="AE160" s="40">
        <f t="shared" si="46"/>
        <v>0</v>
      </c>
      <c r="AF160" s="40"/>
      <c r="AG160" s="40">
        <f t="shared" si="47"/>
        <v>0</v>
      </c>
      <c r="AH160" s="40"/>
      <c r="AI160" s="40">
        <f t="shared" si="32"/>
        <v>0</v>
      </c>
    </row>
    <row r="161" spans="1:38" ht="15.6">
      <c r="A161" s="26" t="s">
        <v>413</v>
      </c>
      <c r="B161" s="417" t="s">
        <v>10</v>
      </c>
      <c r="C161" s="448">
        <v>1</v>
      </c>
      <c r="D161" s="486">
        <v>1950</v>
      </c>
      <c r="E161" s="504">
        <f t="shared" si="33"/>
        <v>1950</v>
      </c>
      <c r="F161" s="40">
        <v>1</v>
      </c>
      <c r="G161" s="40">
        <f t="shared" si="34"/>
        <v>1950</v>
      </c>
      <c r="H161" s="40"/>
      <c r="I161" s="40">
        <f t="shared" si="35"/>
        <v>0</v>
      </c>
      <c r="J161" s="40"/>
      <c r="K161" s="40">
        <f t="shared" si="36"/>
        <v>0</v>
      </c>
      <c r="L161" s="40"/>
      <c r="M161" s="40">
        <f t="shared" si="37"/>
        <v>0</v>
      </c>
      <c r="N161" s="40"/>
      <c r="O161" s="40">
        <f t="shared" si="38"/>
        <v>0</v>
      </c>
      <c r="P161" s="40"/>
      <c r="Q161" s="40">
        <f t="shared" si="39"/>
        <v>0</v>
      </c>
      <c r="R161" s="40"/>
      <c r="S161" s="40">
        <f t="shared" si="40"/>
        <v>0</v>
      </c>
      <c r="T161" s="40"/>
      <c r="U161" s="40">
        <f t="shared" si="41"/>
        <v>0</v>
      </c>
      <c r="V161" s="40"/>
      <c r="W161" s="40">
        <f t="shared" si="42"/>
        <v>0</v>
      </c>
      <c r="X161" s="40"/>
      <c r="Y161" s="40">
        <f t="shared" si="43"/>
        <v>0</v>
      </c>
      <c r="Z161" s="40"/>
      <c r="AA161" s="40">
        <f t="shared" si="44"/>
        <v>0</v>
      </c>
      <c r="AB161" s="40"/>
      <c r="AC161" s="40">
        <f t="shared" si="45"/>
        <v>0</v>
      </c>
      <c r="AD161" s="40"/>
      <c r="AE161" s="40">
        <f t="shared" si="46"/>
        <v>0</v>
      </c>
      <c r="AF161" s="40"/>
      <c r="AG161" s="40">
        <f t="shared" si="47"/>
        <v>0</v>
      </c>
      <c r="AH161" s="40"/>
      <c r="AI161" s="40">
        <f t="shared" si="32"/>
        <v>0</v>
      </c>
    </row>
    <row r="162" spans="1:38" ht="27.6">
      <c r="A162" s="26" t="s">
        <v>775</v>
      </c>
      <c r="B162" s="172" t="s">
        <v>17</v>
      </c>
      <c r="C162" s="448">
        <v>4</v>
      </c>
      <c r="D162" s="486">
        <v>2850</v>
      </c>
      <c r="E162" s="504">
        <f t="shared" si="33"/>
        <v>11400</v>
      </c>
      <c r="F162" s="40"/>
      <c r="G162" s="40">
        <f t="shared" si="34"/>
        <v>0</v>
      </c>
      <c r="H162" s="40">
        <v>1</v>
      </c>
      <c r="I162" s="40">
        <f t="shared" si="35"/>
        <v>2850</v>
      </c>
      <c r="J162" s="40"/>
      <c r="K162" s="40">
        <f t="shared" si="36"/>
        <v>0</v>
      </c>
      <c r="L162" s="40"/>
      <c r="M162" s="40">
        <f t="shared" si="37"/>
        <v>0</v>
      </c>
      <c r="N162" s="40">
        <v>1</v>
      </c>
      <c r="O162" s="40">
        <f t="shared" si="38"/>
        <v>2850</v>
      </c>
      <c r="P162" s="40"/>
      <c r="Q162" s="40">
        <f t="shared" si="39"/>
        <v>0</v>
      </c>
      <c r="R162" s="40"/>
      <c r="S162" s="40">
        <f t="shared" si="40"/>
        <v>0</v>
      </c>
      <c r="T162" s="40">
        <v>1</v>
      </c>
      <c r="U162" s="40">
        <f t="shared" si="41"/>
        <v>2850</v>
      </c>
      <c r="V162" s="40"/>
      <c r="W162" s="40">
        <f t="shared" si="42"/>
        <v>0</v>
      </c>
      <c r="X162" s="40"/>
      <c r="Y162" s="40">
        <f t="shared" si="43"/>
        <v>0</v>
      </c>
      <c r="Z162" s="40"/>
      <c r="AA162" s="40">
        <f t="shared" si="44"/>
        <v>0</v>
      </c>
      <c r="AB162" s="40">
        <v>1</v>
      </c>
      <c r="AC162" s="40">
        <f t="shared" si="45"/>
        <v>2850</v>
      </c>
      <c r="AD162" s="40"/>
      <c r="AE162" s="40">
        <f t="shared" si="46"/>
        <v>0</v>
      </c>
      <c r="AF162" s="40"/>
      <c r="AG162" s="40">
        <f t="shared" si="47"/>
        <v>0</v>
      </c>
      <c r="AH162" s="40"/>
      <c r="AI162" s="40">
        <f t="shared" si="32"/>
        <v>0</v>
      </c>
    </row>
    <row r="163" spans="1:38" ht="15.6">
      <c r="A163" s="26" t="s">
        <v>776</v>
      </c>
      <c r="B163" s="168" t="s">
        <v>44</v>
      </c>
      <c r="C163" s="448">
        <v>12</v>
      </c>
      <c r="D163" s="486">
        <v>3230</v>
      </c>
      <c r="E163" s="504">
        <f t="shared" si="33"/>
        <v>38760</v>
      </c>
      <c r="F163" s="40"/>
      <c r="G163" s="40">
        <f t="shared" si="34"/>
        <v>0</v>
      </c>
      <c r="H163" s="40">
        <v>6</v>
      </c>
      <c r="I163" s="40">
        <f t="shared" si="35"/>
        <v>19380</v>
      </c>
      <c r="J163" s="40"/>
      <c r="K163" s="40">
        <f t="shared" si="36"/>
        <v>0</v>
      </c>
      <c r="L163" s="40"/>
      <c r="M163" s="40">
        <f t="shared" si="37"/>
        <v>0</v>
      </c>
      <c r="N163" s="40"/>
      <c r="O163" s="40">
        <f t="shared" si="38"/>
        <v>0</v>
      </c>
      <c r="P163" s="40"/>
      <c r="Q163" s="40">
        <f t="shared" si="39"/>
        <v>0</v>
      </c>
      <c r="R163" s="40"/>
      <c r="S163" s="40">
        <f t="shared" si="40"/>
        <v>0</v>
      </c>
      <c r="T163" s="40">
        <v>6</v>
      </c>
      <c r="U163" s="40">
        <f t="shared" si="41"/>
        <v>19380</v>
      </c>
      <c r="V163" s="40"/>
      <c r="W163" s="40">
        <f t="shared" si="42"/>
        <v>0</v>
      </c>
      <c r="X163" s="40"/>
      <c r="Y163" s="40">
        <f t="shared" si="43"/>
        <v>0</v>
      </c>
      <c r="Z163" s="40"/>
      <c r="AA163" s="40">
        <f t="shared" si="44"/>
        <v>0</v>
      </c>
      <c r="AB163" s="40"/>
      <c r="AC163" s="40">
        <f t="shared" si="45"/>
        <v>0</v>
      </c>
      <c r="AD163" s="40"/>
      <c r="AE163" s="40">
        <f t="shared" si="46"/>
        <v>0</v>
      </c>
      <c r="AF163" s="40"/>
      <c r="AG163" s="40">
        <f t="shared" si="47"/>
        <v>0</v>
      </c>
      <c r="AH163" s="40"/>
      <c r="AI163" s="40">
        <f t="shared" si="32"/>
        <v>0</v>
      </c>
    </row>
    <row r="164" spans="1:38" ht="27.6">
      <c r="A164" s="26" t="s">
        <v>826</v>
      </c>
      <c r="B164" s="417" t="s">
        <v>10</v>
      </c>
      <c r="C164" s="447">
        <v>10</v>
      </c>
      <c r="D164" s="485">
        <v>55</v>
      </c>
      <c r="E164" s="504">
        <f t="shared" si="33"/>
        <v>550</v>
      </c>
      <c r="F164" s="40">
        <v>10</v>
      </c>
      <c r="G164" s="40">
        <f t="shared" si="34"/>
        <v>550</v>
      </c>
      <c r="H164" s="40"/>
      <c r="I164" s="40">
        <f t="shared" si="35"/>
        <v>0</v>
      </c>
      <c r="J164" s="40"/>
      <c r="K164" s="40">
        <f t="shared" si="36"/>
        <v>0</v>
      </c>
      <c r="L164" s="40"/>
      <c r="M164" s="40">
        <f t="shared" si="37"/>
        <v>0</v>
      </c>
      <c r="N164" s="40"/>
      <c r="O164" s="40">
        <f t="shared" si="38"/>
        <v>0</v>
      </c>
      <c r="P164" s="40"/>
      <c r="Q164" s="40">
        <f t="shared" si="39"/>
        <v>0</v>
      </c>
      <c r="R164" s="40"/>
      <c r="S164" s="40">
        <f t="shared" si="40"/>
        <v>0</v>
      </c>
      <c r="T164" s="40"/>
      <c r="U164" s="40">
        <f t="shared" si="41"/>
        <v>0</v>
      </c>
      <c r="V164" s="40"/>
      <c r="W164" s="40">
        <f t="shared" si="42"/>
        <v>0</v>
      </c>
      <c r="X164" s="40"/>
      <c r="Y164" s="40">
        <f t="shared" si="43"/>
        <v>0</v>
      </c>
      <c r="Z164" s="40"/>
      <c r="AA164" s="40">
        <f t="shared" si="44"/>
        <v>0</v>
      </c>
      <c r="AB164" s="40"/>
      <c r="AC164" s="40">
        <f t="shared" si="45"/>
        <v>0</v>
      </c>
      <c r="AD164" s="40"/>
      <c r="AE164" s="40">
        <f t="shared" si="46"/>
        <v>0</v>
      </c>
      <c r="AF164" s="40"/>
      <c r="AG164" s="40">
        <f t="shared" si="47"/>
        <v>0</v>
      </c>
      <c r="AH164" s="40"/>
      <c r="AI164" s="40">
        <f t="shared" si="32"/>
        <v>0</v>
      </c>
    </row>
    <row r="165" spans="1:38" s="489" customFormat="1" ht="27.6">
      <c r="A165" s="490" t="s">
        <v>914</v>
      </c>
      <c r="B165" s="491" t="s">
        <v>915</v>
      </c>
      <c r="C165" s="492">
        <v>100</v>
      </c>
      <c r="D165" s="485">
        <v>116900</v>
      </c>
      <c r="E165" s="504">
        <f t="shared" si="33"/>
        <v>11690000</v>
      </c>
      <c r="F165" s="40">
        <v>130</v>
      </c>
      <c r="G165" s="40">
        <f t="shared" si="34"/>
        <v>15197000</v>
      </c>
      <c r="H165" s="40"/>
      <c r="I165" s="40">
        <f t="shared" si="35"/>
        <v>0</v>
      </c>
      <c r="J165" s="40"/>
      <c r="K165" s="40">
        <f t="shared" si="36"/>
        <v>0</v>
      </c>
      <c r="L165" s="40"/>
      <c r="M165" s="40">
        <f t="shared" si="37"/>
        <v>0</v>
      </c>
      <c r="N165" s="40"/>
      <c r="O165" s="40">
        <f t="shared" si="38"/>
        <v>0</v>
      </c>
      <c r="P165" s="40"/>
      <c r="Q165" s="40">
        <f t="shared" si="39"/>
        <v>0</v>
      </c>
      <c r="R165" s="40"/>
      <c r="S165" s="40">
        <f t="shared" si="40"/>
        <v>0</v>
      </c>
      <c r="T165" s="40"/>
      <c r="U165" s="40">
        <f t="shared" si="41"/>
        <v>0</v>
      </c>
      <c r="V165" s="40"/>
      <c r="W165" s="40">
        <f t="shared" si="42"/>
        <v>0</v>
      </c>
      <c r="X165" s="40"/>
      <c r="Y165" s="40">
        <f t="shared" si="43"/>
        <v>0</v>
      </c>
      <c r="Z165" s="40">
        <v>10</v>
      </c>
      <c r="AA165" s="40">
        <f t="shared" si="44"/>
        <v>1169000</v>
      </c>
      <c r="AB165" s="40"/>
      <c r="AC165" s="40">
        <f t="shared" si="45"/>
        <v>0</v>
      </c>
      <c r="AD165" s="40"/>
      <c r="AE165" s="40">
        <f t="shared" si="46"/>
        <v>0</v>
      </c>
      <c r="AF165" s="40"/>
      <c r="AG165" s="40">
        <f t="shared" si="47"/>
        <v>0</v>
      </c>
      <c r="AH165" s="40"/>
      <c r="AI165" s="40">
        <f t="shared" si="32"/>
        <v>0</v>
      </c>
      <c r="AJ165" s="38"/>
      <c r="AK165" s="38"/>
      <c r="AL165" s="38"/>
    </row>
    <row r="166" spans="1:38" ht="41.4">
      <c r="A166" s="464" t="s">
        <v>634</v>
      </c>
      <c r="B166" s="168" t="s">
        <v>10</v>
      </c>
      <c r="C166" s="448">
        <v>3000</v>
      </c>
      <c r="D166" s="486">
        <v>32.97</v>
      </c>
      <c r="E166" s="504">
        <f t="shared" si="33"/>
        <v>98910</v>
      </c>
      <c r="F166" s="40">
        <v>300</v>
      </c>
      <c r="G166" s="40">
        <f t="shared" si="34"/>
        <v>9891</v>
      </c>
      <c r="H166" s="40"/>
      <c r="I166" s="40">
        <f t="shared" si="35"/>
        <v>0</v>
      </c>
      <c r="J166" s="40"/>
      <c r="K166" s="40">
        <f t="shared" si="36"/>
        <v>0</v>
      </c>
      <c r="L166" s="40">
        <v>900</v>
      </c>
      <c r="M166" s="40">
        <f t="shared" si="37"/>
        <v>29673</v>
      </c>
      <c r="N166" s="40">
        <v>300</v>
      </c>
      <c r="O166" s="40">
        <f t="shared" si="38"/>
        <v>9891</v>
      </c>
      <c r="P166" s="40">
        <v>300</v>
      </c>
      <c r="Q166" s="40">
        <f t="shared" si="39"/>
        <v>9891</v>
      </c>
      <c r="R166" s="40">
        <v>300</v>
      </c>
      <c r="S166" s="40">
        <f t="shared" si="40"/>
        <v>9891</v>
      </c>
      <c r="T166" s="40">
        <v>300</v>
      </c>
      <c r="U166" s="40">
        <f t="shared" si="41"/>
        <v>9891</v>
      </c>
      <c r="V166" s="40">
        <v>300</v>
      </c>
      <c r="W166" s="40">
        <f t="shared" si="42"/>
        <v>9891</v>
      </c>
      <c r="X166" s="40">
        <v>300</v>
      </c>
      <c r="Y166" s="40">
        <f t="shared" si="43"/>
        <v>9891</v>
      </c>
      <c r="Z166" s="40"/>
      <c r="AA166" s="40">
        <f t="shared" si="44"/>
        <v>0</v>
      </c>
      <c r="AB166" s="40"/>
      <c r="AC166" s="40">
        <f t="shared" si="45"/>
        <v>0</v>
      </c>
      <c r="AD166" s="40"/>
      <c r="AE166" s="40">
        <f t="shared" si="46"/>
        <v>0</v>
      </c>
      <c r="AF166" s="40"/>
      <c r="AG166" s="40">
        <f t="shared" si="47"/>
        <v>0</v>
      </c>
      <c r="AH166" s="40"/>
      <c r="AI166" s="40">
        <f t="shared" si="32"/>
        <v>0</v>
      </c>
    </row>
    <row r="167" spans="1:38" ht="41.4">
      <c r="A167" s="464" t="s">
        <v>635</v>
      </c>
      <c r="B167" s="168" t="s">
        <v>10</v>
      </c>
      <c r="C167" s="448">
        <v>1000</v>
      </c>
      <c r="D167" s="486">
        <v>32.97</v>
      </c>
      <c r="E167" s="504">
        <f t="shared" si="33"/>
        <v>32970</v>
      </c>
      <c r="F167" s="40">
        <v>100</v>
      </c>
      <c r="G167" s="40">
        <f t="shared" si="34"/>
        <v>3297</v>
      </c>
      <c r="H167" s="40">
        <v>200</v>
      </c>
      <c r="I167" s="40">
        <f t="shared" si="35"/>
        <v>6594</v>
      </c>
      <c r="J167" s="40"/>
      <c r="K167" s="40">
        <f t="shared" si="36"/>
        <v>0</v>
      </c>
      <c r="L167" s="40">
        <v>100</v>
      </c>
      <c r="M167" s="40">
        <f t="shared" si="37"/>
        <v>3297</v>
      </c>
      <c r="N167" s="40">
        <v>100</v>
      </c>
      <c r="O167" s="40">
        <f t="shared" si="38"/>
        <v>3297</v>
      </c>
      <c r="P167" s="40">
        <v>100</v>
      </c>
      <c r="Q167" s="40">
        <f t="shared" si="39"/>
        <v>3297</v>
      </c>
      <c r="R167" s="40">
        <v>100</v>
      </c>
      <c r="S167" s="40">
        <f t="shared" si="40"/>
        <v>3297</v>
      </c>
      <c r="T167" s="40">
        <v>100</v>
      </c>
      <c r="U167" s="40">
        <f t="shared" si="41"/>
        <v>3297</v>
      </c>
      <c r="V167" s="40">
        <v>100</v>
      </c>
      <c r="W167" s="40">
        <f t="shared" si="42"/>
        <v>3297</v>
      </c>
      <c r="X167" s="40">
        <v>100</v>
      </c>
      <c r="Y167" s="40">
        <f t="shared" si="43"/>
        <v>3297</v>
      </c>
      <c r="Z167" s="40"/>
      <c r="AA167" s="40">
        <f t="shared" si="44"/>
        <v>0</v>
      </c>
      <c r="AB167" s="40"/>
      <c r="AC167" s="40">
        <f t="shared" si="45"/>
        <v>0</v>
      </c>
      <c r="AD167" s="40"/>
      <c r="AE167" s="40">
        <f t="shared" si="46"/>
        <v>0</v>
      </c>
      <c r="AF167" s="40"/>
      <c r="AG167" s="40">
        <f t="shared" si="47"/>
        <v>0</v>
      </c>
      <c r="AH167" s="40"/>
      <c r="AI167" s="40">
        <f t="shared" si="32"/>
        <v>0</v>
      </c>
    </row>
    <row r="168" spans="1:38" ht="15.6">
      <c r="A168" s="26" t="s">
        <v>670</v>
      </c>
      <c r="B168" s="417" t="s">
        <v>10</v>
      </c>
      <c r="C168" s="447">
        <v>1</v>
      </c>
      <c r="D168" s="486">
        <v>50400</v>
      </c>
      <c r="E168" s="504">
        <f t="shared" si="33"/>
        <v>50400</v>
      </c>
      <c r="F168" s="40"/>
      <c r="G168" s="40">
        <f t="shared" si="34"/>
        <v>0</v>
      </c>
      <c r="H168" s="40">
        <v>1</v>
      </c>
      <c r="I168" s="40">
        <f t="shared" si="35"/>
        <v>50400</v>
      </c>
      <c r="J168" s="40"/>
      <c r="K168" s="40">
        <f t="shared" si="36"/>
        <v>0</v>
      </c>
      <c r="L168" s="40"/>
      <c r="M168" s="40">
        <f t="shared" si="37"/>
        <v>0</v>
      </c>
      <c r="N168" s="40"/>
      <c r="O168" s="40">
        <f t="shared" si="38"/>
        <v>0</v>
      </c>
      <c r="P168" s="40"/>
      <c r="Q168" s="40">
        <f t="shared" si="39"/>
        <v>0</v>
      </c>
      <c r="R168" s="40"/>
      <c r="S168" s="40">
        <f t="shared" si="40"/>
        <v>0</v>
      </c>
      <c r="T168" s="40"/>
      <c r="U168" s="40">
        <f t="shared" si="41"/>
        <v>0</v>
      </c>
      <c r="V168" s="40"/>
      <c r="W168" s="40">
        <f t="shared" si="42"/>
        <v>0</v>
      </c>
      <c r="X168" s="40"/>
      <c r="Y168" s="40">
        <f t="shared" si="43"/>
        <v>0</v>
      </c>
      <c r="Z168" s="40"/>
      <c r="AA168" s="40">
        <f t="shared" si="44"/>
        <v>0</v>
      </c>
      <c r="AB168" s="40"/>
      <c r="AC168" s="40">
        <f t="shared" si="45"/>
        <v>0</v>
      </c>
      <c r="AD168" s="40"/>
      <c r="AE168" s="40">
        <f t="shared" si="46"/>
        <v>0</v>
      </c>
      <c r="AF168" s="40"/>
      <c r="AG168" s="40">
        <f t="shared" si="47"/>
        <v>0</v>
      </c>
      <c r="AH168" s="40"/>
      <c r="AI168" s="40">
        <f t="shared" si="32"/>
        <v>0</v>
      </c>
    </row>
    <row r="169" spans="1:38" ht="15.6">
      <c r="A169" s="464" t="s">
        <v>256</v>
      </c>
      <c r="B169" s="168" t="s">
        <v>10</v>
      </c>
      <c r="C169" s="448">
        <v>24</v>
      </c>
      <c r="D169" s="486">
        <v>935</v>
      </c>
      <c r="E169" s="504">
        <f t="shared" si="33"/>
        <v>22440</v>
      </c>
      <c r="F169" s="40">
        <v>24</v>
      </c>
      <c r="G169" s="40">
        <f t="shared" si="34"/>
        <v>22440</v>
      </c>
      <c r="H169" s="40"/>
      <c r="I169" s="40">
        <f t="shared" si="35"/>
        <v>0</v>
      </c>
      <c r="J169" s="40"/>
      <c r="K169" s="40">
        <f t="shared" si="36"/>
        <v>0</v>
      </c>
      <c r="L169" s="40"/>
      <c r="M169" s="40">
        <f t="shared" si="37"/>
        <v>0</v>
      </c>
      <c r="N169" s="40"/>
      <c r="O169" s="40">
        <f t="shared" si="38"/>
        <v>0</v>
      </c>
      <c r="P169" s="40"/>
      <c r="Q169" s="40">
        <f t="shared" si="39"/>
        <v>0</v>
      </c>
      <c r="R169" s="40"/>
      <c r="S169" s="40">
        <f t="shared" si="40"/>
        <v>0</v>
      </c>
      <c r="T169" s="40"/>
      <c r="U169" s="40">
        <f t="shared" si="41"/>
        <v>0</v>
      </c>
      <c r="V169" s="40"/>
      <c r="W169" s="40">
        <f t="shared" si="42"/>
        <v>0</v>
      </c>
      <c r="X169" s="40"/>
      <c r="Y169" s="40">
        <f t="shared" si="43"/>
        <v>0</v>
      </c>
      <c r="Z169" s="40"/>
      <c r="AA169" s="40">
        <f t="shared" si="44"/>
        <v>0</v>
      </c>
      <c r="AB169" s="40"/>
      <c r="AC169" s="40">
        <f t="shared" si="45"/>
        <v>0</v>
      </c>
      <c r="AD169" s="40"/>
      <c r="AE169" s="40">
        <f t="shared" si="46"/>
        <v>0</v>
      </c>
      <c r="AF169" s="40"/>
      <c r="AG169" s="40">
        <f t="shared" si="47"/>
        <v>0</v>
      </c>
      <c r="AH169" s="40"/>
      <c r="AI169" s="40">
        <f t="shared" si="32"/>
        <v>0</v>
      </c>
    </row>
    <row r="170" spans="1:38" ht="15.6">
      <c r="A170" s="464" t="s">
        <v>641</v>
      </c>
      <c r="B170" s="168">
        <v>5</v>
      </c>
      <c r="C170" s="448">
        <v>33</v>
      </c>
      <c r="D170" s="486">
        <v>850</v>
      </c>
      <c r="E170" s="504">
        <f t="shared" si="33"/>
        <v>28050</v>
      </c>
      <c r="F170" s="40">
        <v>33</v>
      </c>
      <c r="G170" s="40">
        <f t="shared" si="34"/>
        <v>28050</v>
      </c>
      <c r="H170" s="40"/>
      <c r="I170" s="40">
        <f t="shared" si="35"/>
        <v>0</v>
      </c>
      <c r="J170" s="40"/>
      <c r="K170" s="40">
        <f t="shared" si="36"/>
        <v>0</v>
      </c>
      <c r="L170" s="40"/>
      <c r="M170" s="40">
        <f t="shared" si="37"/>
        <v>0</v>
      </c>
      <c r="N170" s="40"/>
      <c r="O170" s="40">
        <f t="shared" si="38"/>
        <v>0</v>
      </c>
      <c r="P170" s="40"/>
      <c r="Q170" s="40">
        <f t="shared" si="39"/>
        <v>0</v>
      </c>
      <c r="R170" s="40"/>
      <c r="S170" s="40">
        <f t="shared" si="40"/>
        <v>0</v>
      </c>
      <c r="T170" s="40"/>
      <c r="U170" s="40">
        <f t="shared" si="41"/>
        <v>0</v>
      </c>
      <c r="V170" s="40"/>
      <c r="W170" s="40">
        <f t="shared" si="42"/>
        <v>0</v>
      </c>
      <c r="X170" s="40"/>
      <c r="Y170" s="40">
        <f t="shared" si="43"/>
        <v>0</v>
      </c>
      <c r="Z170" s="40"/>
      <c r="AA170" s="40">
        <f t="shared" si="44"/>
        <v>0</v>
      </c>
      <c r="AB170" s="40"/>
      <c r="AC170" s="40">
        <f t="shared" si="45"/>
        <v>0</v>
      </c>
      <c r="AD170" s="40"/>
      <c r="AE170" s="40">
        <f t="shared" si="46"/>
        <v>0</v>
      </c>
      <c r="AF170" s="40"/>
      <c r="AG170" s="40">
        <f t="shared" si="47"/>
        <v>0</v>
      </c>
      <c r="AH170" s="40"/>
      <c r="AI170" s="40">
        <f t="shared" si="32"/>
        <v>0</v>
      </c>
    </row>
    <row r="171" spans="1:38" ht="15.6">
      <c r="A171" s="464" t="s">
        <v>640</v>
      </c>
      <c r="B171" s="168" t="s">
        <v>10</v>
      </c>
      <c r="C171" s="448">
        <v>40</v>
      </c>
      <c r="D171" s="486">
        <v>625</v>
      </c>
      <c r="E171" s="504">
        <f t="shared" si="33"/>
        <v>25000</v>
      </c>
      <c r="F171" s="40"/>
      <c r="G171" s="40">
        <f t="shared" si="34"/>
        <v>0</v>
      </c>
      <c r="H171" s="40"/>
      <c r="I171" s="40">
        <f t="shared" si="35"/>
        <v>0</v>
      </c>
      <c r="J171" s="40"/>
      <c r="K171" s="40">
        <f t="shared" si="36"/>
        <v>0</v>
      </c>
      <c r="L171" s="40"/>
      <c r="M171" s="40">
        <f t="shared" si="37"/>
        <v>0</v>
      </c>
      <c r="N171" s="40"/>
      <c r="O171" s="40">
        <f t="shared" si="38"/>
        <v>0</v>
      </c>
      <c r="P171" s="40">
        <v>20</v>
      </c>
      <c r="Q171" s="40">
        <f t="shared" si="39"/>
        <v>12500</v>
      </c>
      <c r="R171" s="40"/>
      <c r="S171" s="40">
        <f t="shared" si="40"/>
        <v>0</v>
      </c>
      <c r="T171" s="40"/>
      <c r="U171" s="40">
        <f t="shared" si="41"/>
        <v>0</v>
      </c>
      <c r="V171" s="40">
        <v>20</v>
      </c>
      <c r="W171" s="40">
        <f t="shared" si="42"/>
        <v>12500</v>
      </c>
      <c r="X171" s="40"/>
      <c r="Y171" s="40">
        <f t="shared" si="43"/>
        <v>0</v>
      </c>
      <c r="Z171" s="40"/>
      <c r="AA171" s="40">
        <f t="shared" si="44"/>
        <v>0</v>
      </c>
      <c r="AB171" s="40"/>
      <c r="AC171" s="40">
        <f t="shared" si="45"/>
        <v>0</v>
      </c>
      <c r="AD171" s="40"/>
      <c r="AE171" s="40">
        <f t="shared" si="46"/>
        <v>0</v>
      </c>
      <c r="AF171" s="40"/>
      <c r="AG171" s="40">
        <f t="shared" si="47"/>
        <v>0</v>
      </c>
      <c r="AH171" s="40"/>
      <c r="AI171" s="40">
        <f t="shared" si="32"/>
        <v>0</v>
      </c>
    </row>
    <row r="172" spans="1:38" ht="41.4">
      <c r="A172" s="35" t="s">
        <v>882</v>
      </c>
      <c r="B172" s="417" t="s">
        <v>845</v>
      </c>
      <c r="C172" s="447">
        <v>1</v>
      </c>
      <c r="D172" s="485">
        <v>8295</v>
      </c>
      <c r="E172" s="504">
        <f t="shared" si="33"/>
        <v>8295</v>
      </c>
      <c r="F172" s="40"/>
      <c r="G172" s="40">
        <f t="shared" si="34"/>
        <v>0</v>
      </c>
      <c r="H172" s="40">
        <v>1</v>
      </c>
      <c r="I172" s="40">
        <f t="shared" si="35"/>
        <v>8295</v>
      </c>
      <c r="J172" s="40"/>
      <c r="K172" s="40">
        <f t="shared" si="36"/>
        <v>0</v>
      </c>
      <c r="L172" s="40"/>
      <c r="M172" s="40">
        <f t="shared" si="37"/>
        <v>0</v>
      </c>
      <c r="N172" s="40"/>
      <c r="O172" s="40">
        <f t="shared" si="38"/>
        <v>0</v>
      </c>
      <c r="P172" s="40"/>
      <c r="Q172" s="40">
        <f t="shared" si="39"/>
        <v>0</v>
      </c>
      <c r="R172" s="40"/>
      <c r="S172" s="40">
        <f t="shared" si="40"/>
        <v>0</v>
      </c>
      <c r="T172" s="40"/>
      <c r="U172" s="40">
        <f t="shared" si="41"/>
        <v>0</v>
      </c>
      <c r="V172" s="40"/>
      <c r="W172" s="40">
        <f t="shared" si="42"/>
        <v>0</v>
      </c>
      <c r="X172" s="40"/>
      <c r="Y172" s="40">
        <f t="shared" si="43"/>
        <v>0</v>
      </c>
      <c r="Z172" s="40"/>
      <c r="AA172" s="40">
        <f t="shared" si="44"/>
        <v>0</v>
      </c>
      <c r="AB172" s="40"/>
      <c r="AC172" s="40">
        <f t="shared" si="45"/>
        <v>0</v>
      </c>
      <c r="AD172" s="40"/>
      <c r="AE172" s="40">
        <f t="shared" si="46"/>
        <v>0</v>
      </c>
      <c r="AF172" s="40"/>
      <c r="AG172" s="40">
        <f t="shared" si="47"/>
        <v>0</v>
      </c>
      <c r="AH172" s="40"/>
      <c r="AI172" s="40">
        <f t="shared" si="32"/>
        <v>0</v>
      </c>
    </row>
    <row r="173" spans="1:38" ht="41.4">
      <c r="A173" s="35" t="s">
        <v>901</v>
      </c>
      <c r="B173" s="417" t="s">
        <v>555</v>
      </c>
      <c r="C173" s="447">
        <v>1</v>
      </c>
      <c r="D173" s="485">
        <v>2464</v>
      </c>
      <c r="E173" s="504">
        <f t="shared" si="33"/>
        <v>2464</v>
      </c>
      <c r="F173" s="40">
        <v>1</v>
      </c>
      <c r="G173" s="40">
        <f t="shared" si="34"/>
        <v>2464</v>
      </c>
      <c r="H173" s="40"/>
      <c r="I173" s="40">
        <f t="shared" si="35"/>
        <v>0</v>
      </c>
      <c r="J173" s="40"/>
      <c r="K173" s="40">
        <f t="shared" si="36"/>
        <v>0</v>
      </c>
      <c r="L173" s="40"/>
      <c r="M173" s="40">
        <f t="shared" si="37"/>
        <v>0</v>
      </c>
      <c r="N173" s="40"/>
      <c r="O173" s="40">
        <f t="shared" si="38"/>
        <v>0</v>
      </c>
      <c r="P173" s="40"/>
      <c r="Q173" s="40">
        <f t="shared" si="39"/>
        <v>0</v>
      </c>
      <c r="R173" s="40"/>
      <c r="S173" s="40">
        <f t="shared" si="40"/>
        <v>0</v>
      </c>
      <c r="T173" s="40"/>
      <c r="U173" s="40">
        <f t="shared" si="41"/>
        <v>0</v>
      </c>
      <c r="V173" s="40"/>
      <c r="W173" s="40">
        <f t="shared" si="42"/>
        <v>0</v>
      </c>
      <c r="X173" s="40"/>
      <c r="Y173" s="40">
        <f t="shared" si="43"/>
        <v>0</v>
      </c>
      <c r="Z173" s="40"/>
      <c r="AA173" s="40">
        <f t="shared" si="44"/>
        <v>0</v>
      </c>
      <c r="AB173" s="40"/>
      <c r="AC173" s="40">
        <f t="shared" si="45"/>
        <v>0</v>
      </c>
      <c r="AD173" s="40"/>
      <c r="AE173" s="40">
        <f t="shared" si="46"/>
        <v>0</v>
      </c>
      <c r="AF173" s="40"/>
      <c r="AG173" s="40">
        <f t="shared" si="47"/>
        <v>0</v>
      </c>
      <c r="AH173" s="40"/>
      <c r="AI173" s="40">
        <f t="shared" si="32"/>
        <v>0</v>
      </c>
    </row>
    <row r="174" spans="1:38" ht="41.4">
      <c r="A174" s="35" t="s">
        <v>883</v>
      </c>
      <c r="B174" s="417" t="s">
        <v>777</v>
      </c>
      <c r="C174" s="447">
        <v>15</v>
      </c>
      <c r="D174" s="485">
        <v>6250</v>
      </c>
      <c r="E174" s="504">
        <f t="shared" si="33"/>
        <v>93750</v>
      </c>
      <c r="F174" s="40">
        <v>1</v>
      </c>
      <c r="G174" s="40">
        <f t="shared" si="34"/>
        <v>6250</v>
      </c>
      <c r="H174" s="40">
        <v>1</v>
      </c>
      <c r="I174" s="40">
        <f t="shared" si="35"/>
        <v>6250</v>
      </c>
      <c r="J174" s="40">
        <v>1</v>
      </c>
      <c r="K174" s="40">
        <f t="shared" si="36"/>
        <v>6250</v>
      </c>
      <c r="L174" s="40">
        <v>1</v>
      </c>
      <c r="M174" s="40">
        <f t="shared" si="37"/>
        <v>6250</v>
      </c>
      <c r="N174" s="40">
        <v>2</v>
      </c>
      <c r="O174" s="40">
        <f t="shared" si="38"/>
        <v>12500</v>
      </c>
      <c r="P174" s="40">
        <v>1</v>
      </c>
      <c r="Q174" s="40">
        <f t="shared" si="39"/>
        <v>6250</v>
      </c>
      <c r="R174" s="40">
        <v>2</v>
      </c>
      <c r="S174" s="40">
        <f t="shared" si="40"/>
        <v>12500</v>
      </c>
      <c r="T174" s="40">
        <v>1</v>
      </c>
      <c r="U174" s="40">
        <f t="shared" si="41"/>
        <v>6250</v>
      </c>
      <c r="V174" s="40">
        <v>2</v>
      </c>
      <c r="W174" s="40">
        <f t="shared" si="42"/>
        <v>12500</v>
      </c>
      <c r="X174" s="40">
        <v>1</v>
      </c>
      <c r="Y174" s="40">
        <f t="shared" si="43"/>
        <v>6250</v>
      </c>
      <c r="Z174" s="40">
        <v>1</v>
      </c>
      <c r="AA174" s="40">
        <f t="shared" si="44"/>
        <v>6250</v>
      </c>
      <c r="AB174" s="40">
        <v>1</v>
      </c>
      <c r="AC174" s="40">
        <f t="shared" si="45"/>
        <v>6250</v>
      </c>
      <c r="AD174" s="40"/>
      <c r="AE174" s="40">
        <f t="shared" si="46"/>
        <v>0</v>
      </c>
      <c r="AF174" s="40"/>
      <c r="AG174" s="40">
        <f t="shared" si="47"/>
        <v>0</v>
      </c>
      <c r="AH174" s="40"/>
      <c r="AI174" s="40">
        <f t="shared" si="32"/>
        <v>0</v>
      </c>
    </row>
    <row r="175" spans="1:38" ht="41.4">
      <c r="A175" s="35" t="s">
        <v>902</v>
      </c>
      <c r="B175" s="417" t="s">
        <v>555</v>
      </c>
      <c r="C175" s="447">
        <v>1</v>
      </c>
      <c r="D175" s="486">
        <v>2500</v>
      </c>
      <c r="E175" s="504">
        <f t="shared" si="33"/>
        <v>2500</v>
      </c>
      <c r="F175" s="40">
        <v>1</v>
      </c>
      <c r="G175" s="40">
        <f t="shared" si="34"/>
        <v>2500</v>
      </c>
      <c r="H175" s="40"/>
      <c r="I175" s="40">
        <f t="shared" si="35"/>
        <v>0</v>
      </c>
      <c r="J175" s="40"/>
      <c r="K175" s="40">
        <f t="shared" si="36"/>
        <v>0</v>
      </c>
      <c r="L175" s="40"/>
      <c r="M175" s="40">
        <f t="shared" si="37"/>
        <v>0</v>
      </c>
      <c r="N175" s="40"/>
      <c r="O175" s="40">
        <f t="shared" si="38"/>
        <v>0</v>
      </c>
      <c r="P175" s="40"/>
      <c r="Q175" s="40">
        <f t="shared" si="39"/>
        <v>0</v>
      </c>
      <c r="R175" s="40"/>
      <c r="S175" s="40">
        <f t="shared" si="40"/>
        <v>0</v>
      </c>
      <c r="T175" s="40"/>
      <c r="U175" s="40">
        <f t="shared" si="41"/>
        <v>0</v>
      </c>
      <c r="V175" s="40"/>
      <c r="W175" s="40">
        <f t="shared" si="42"/>
        <v>0</v>
      </c>
      <c r="X175" s="40"/>
      <c r="Y175" s="40">
        <f t="shared" si="43"/>
        <v>0</v>
      </c>
      <c r="Z175" s="40"/>
      <c r="AA175" s="40">
        <f t="shared" si="44"/>
        <v>0</v>
      </c>
      <c r="AB175" s="40"/>
      <c r="AC175" s="40">
        <f t="shared" si="45"/>
        <v>0</v>
      </c>
      <c r="AD175" s="40"/>
      <c r="AE175" s="40">
        <f t="shared" si="46"/>
        <v>0</v>
      </c>
      <c r="AF175" s="40"/>
      <c r="AG175" s="40">
        <f t="shared" si="47"/>
        <v>0</v>
      </c>
      <c r="AH175" s="40"/>
      <c r="AI175" s="40">
        <f t="shared" si="32"/>
        <v>0</v>
      </c>
    </row>
    <row r="176" spans="1:38" ht="41.4">
      <c r="A176" s="35" t="s">
        <v>900</v>
      </c>
      <c r="B176" s="417" t="s">
        <v>555</v>
      </c>
      <c r="C176" s="447">
        <v>1</v>
      </c>
      <c r="D176" s="486">
        <v>6250</v>
      </c>
      <c r="E176" s="504">
        <f t="shared" si="33"/>
        <v>6250</v>
      </c>
      <c r="F176" s="40">
        <v>1</v>
      </c>
      <c r="G176" s="40">
        <f t="shared" si="34"/>
        <v>6250</v>
      </c>
      <c r="H176" s="40"/>
      <c r="I176" s="40">
        <f t="shared" si="35"/>
        <v>0</v>
      </c>
      <c r="J176" s="40"/>
      <c r="K176" s="40">
        <f t="shared" si="36"/>
        <v>0</v>
      </c>
      <c r="L176" s="40"/>
      <c r="M176" s="40">
        <f t="shared" si="37"/>
        <v>0</v>
      </c>
      <c r="N176" s="40"/>
      <c r="O176" s="40">
        <f t="shared" si="38"/>
        <v>0</v>
      </c>
      <c r="P176" s="40"/>
      <c r="Q176" s="40">
        <f t="shared" si="39"/>
        <v>0</v>
      </c>
      <c r="R176" s="40"/>
      <c r="S176" s="40">
        <f t="shared" si="40"/>
        <v>0</v>
      </c>
      <c r="T176" s="40"/>
      <c r="U176" s="40">
        <f t="shared" si="41"/>
        <v>0</v>
      </c>
      <c r="V176" s="40"/>
      <c r="W176" s="40">
        <f t="shared" si="42"/>
        <v>0</v>
      </c>
      <c r="X176" s="40"/>
      <c r="Y176" s="40">
        <f t="shared" si="43"/>
        <v>0</v>
      </c>
      <c r="Z176" s="40"/>
      <c r="AA176" s="40">
        <f t="shared" si="44"/>
        <v>0</v>
      </c>
      <c r="AB176" s="40"/>
      <c r="AC176" s="40">
        <f t="shared" si="45"/>
        <v>0</v>
      </c>
      <c r="AD176" s="40"/>
      <c r="AE176" s="40">
        <f t="shared" si="46"/>
        <v>0</v>
      </c>
      <c r="AF176" s="40"/>
      <c r="AG176" s="40">
        <f t="shared" si="47"/>
        <v>0</v>
      </c>
      <c r="AH176" s="40"/>
      <c r="AI176" s="40">
        <f t="shared" si="32"/>
        <v>0</v>
      </c>
    </row>
    <row r="177" spans="1:35" ht="41.4">
      <c r="A177" s="35" t="s">
        <v>884</v>
      </c>
      <c r="B177" s="417" t="s">
        <v>555</v>
      </c>
      <c r="C177" s="447">
        <v>1</v>
      </c>
      <c r="D177" s="486">
        <v>2500</v>
      </c>
      <c r="E177" s="504">
        <f t="shared" si="33"/>
        <v>2500</v>
      </c>
      <c r="F177" s="40">
        <v>1</v>
      </c>
      <c r="G177" s="40">
        <f t="shared" si="34"/>
        <v>2500</v>
      </c>
      <c r="H177" s="40"/>
      <c r="I177" s="40">
        <f t="shared" si="35"/>
        <v>0</v>
      </c>
      <c r="J177" s="40"/>
      <c r="K177" s="40">
        <f t="shared" si="36"/>
        <v>0</v>
      </c>
      <c r="L177" s="40"/>
      <c r="M177" s="40">
        <f t="shared" si="37"/>
        <v>0</v>
      </c>
      <c r="N177" s="40"/>
      <c r="O177" s="40">
        <f t="shared" si="38"/>
        <v>0</v>
      </c>
      <c r="P177" s="40"/>
      <c r="Q177" s="40">
        <f t="shared" si="39"/>
        <v>0</v>
      </c>
      <c r="R177" s="40"/>
      <c r="S177" s="40">
        <f t="shared" si="40"/>
        <v>0</v>
      </c>
      <c r="T177" s="40"/>
      <c r="U177" s="40">
        <f t="shared" si="41"/>
        <v>0</v>
      </c>
      <c r="V177" s="40"/>
      <c r="W177" s="40">
        <f t="shared" si="42"/>
        <v>0</v>
      </c>
      <c r="X177" s="40"/>
      <c r="Y177" s="40">
        <f t="shared" si="43"/>
        <v>0</v>
      </c>
      <c r="Z177" s="40"/>
      <c r="AA177" s="40">
        <f t="shared" si="44"/>
        <v>0</v>
      </c>
      <c r="AB177" s="40"/>
      <c r="AC177" s="40">
        <f t="shared" si="45"/>
        <v>0</v>
      </c>
      <c r="AD177" s="40"/>
      <c r="AE177" s="40">
        <f t="shared" si="46"/>
        <v>0</v>
      </c>
      <c r="AF177" s="40"/>
      <c r="AG177" s="40">
        <f t="shared" si="47"/>
        <v>0</v>
      </c>
      <c r="AH177" s="40"/>
      <c r="AI177" s="40">
        <f t="shared" si="32"/>
        <v>0</v>
      </c>
    </row>
    <row r="178" spans="1:35" ht="41.4">
      <c r="A178" s="35" t="s">
        <v>899</v>
      </c>
      <c r="B178" s="417" t="s">
        <v>555</v>
      </c>
      <c r="C178" s="447">
        <v>1</v>
      </c>
      <c r="D178" s="486">
        <v>14640</v>
      </c>
      <c r="E178" s="504">
        <f t="shared" si="33"/>
        <v>14640</v>
      </c>
      <c r="F178" s="40">
        <v>1</v>
      </c>
      <c r="G178" s="40">
        <f t="shared" si="34"/>
        <v>14640</v>
      </c>
      <c r="H178" s="40"/>
      <c r="I178" s="40">
        <f t="shared" si="35"/>
        <v>0</v>
      </c>
      <c r="J178" s="40"/>
      <c r="K178" s="40">
        <f t="shared" si="36"/>
        <v>0</v>
      </c>
      <c r="L178" s="40"/>
      <c r="M178" s="40">
        <f t="shared" si="37"/>
        <v>0</v>
      </c>
      <c r="N178" s="40"/>
      <c r="O178" s="40">
        <f t="shared" si="38"/>
        <v>0</v>
      </c>
      <c r="P178" s="40"/>
      <c r="Q178" s="40">
        <f t="shared" si="39"/>
        <v>0</v>
      </c>
      <c r="R178" s="40"/>
      <c r="S178" s="40">
        <f t="shared" si="40"/>
        <v>0</v>
      </c>
      <c r="T178" s="40"/>
      <c r="U178" s="40">
        <f t="shared" si="41"/>
        <v>0</v>
      </c>
      <c r="V178" s="40"/>
      <c r="W178" s="40">
        <f t="shared" si="42"/>
        <v>0</v>
      </c>
      <c r="X178" s="40"/>
      <c r="Y178" s="40">
        <f t="shared" si="43"/>
        <v>0</v>
      </c>
      <c r="Z178" s="40"/>
      <c r="AA178" s="40">
        <f t="shared" si="44"/>
        <v>0</v>
      </c>
      <c r="AB178" s="40"/>
      <c r="AC178" s="40">
        <f t="shared" si="45"/>
        <v>0</v>
      </c>
      <c r="AD178" s="40"/>
      <c r="AE178" s="40">
        <f t="shared" si="46"/>
        <v>0</v>
      </c>
      <c r="AF178" s="40"/>
      <c r="AG178" s="40">
        <f t="shared" si="47"/>
        <v>0</v>
      </c>
      <c r="AH178" s="40"/>
      <c r="AI178" s="40">
        <f t="shared" si="32"/>
        <v>0</v>
      </c>
    </row>
    <row r="179" spans="1:35" ht="27.6">
      <c r="A179" s="23" t="s">
        <v>11</v>
      </c>
      <c r="B179" s="465" t="s">
        <v>17</v>
      </c>
      <c r="C179" s="453">
        <v>5</v>
      </c>
      <c r="D179" s="486">
        <v>23880</v>
      </c>
      <c r="E179" s="504">
        <f t="shared" si="33"/>
        <v>119400</v>
      </c>
      <c r="F179" s="40"/>
      <c r="G179" s="40">
        <f t="shared" si="34"/>
        <v>0</v>
      </c>
      <c r="H179" s="40"/>
      <c r="I179" s="40">
        <f t="shared" si="35"/>
        <v>0</v>
      </c>
      <c r="J179" s="40"/>
      <c r="K179" s="40">
        <f t="shared" si="36"/>
        <v>0</v>
      </c>
      <c r="L179" s="40"/>
      <c r="M179" s="40">
        <f t="shared" si="37"/>
        <v>0</v>
      </c>
      <c r="N179" s="40"/>
      <c r="O179" s="40">
        <f t="shared" si="38"/>
        <v>0</v>
      </c>
      <c r="P179" s="40">
        <v>1</v>
      </c>
      <c r="Q179" s="40">
        <f t="shared" si="39"/>
        <v>23880</v>
      </c>
      <c r="R179" s="40">
        <v>1</v>
      </c>
      <c r="S179" s="40">
        <f t="shared" si="40"/>
        <v>23880</v>
      </c>
      <c r="T179" s="40">
        <v>1</v>
      </c>
      <c r="U179" s="40">
        <f t="shared" si="41"/>
        <v>23880</v>
      </c>
      <c r="V179" s="40">
        <v>1</v>
      </c>
      <c r="W179" s="40">
        <f t="shared" si="42"/>
        <v>23880</v>
      </c>
      <c r="X179" s="40">
        <v>1</v>
      </c>
      <c r="Y179" s="40">
        <f t="shared" si="43"/>
        <v>23880</v>
      </c>
      <c r="Z179" s="40"/>
      <c r="AA179" s="40">
        <f t="shared" si="44"/>
        <v>0</v>
      </c>
      <c r="AB179" s="40"/>
      <c r="AC179" s="40">
        <f t="shared" si="45"/>
        <v>0</v>
      </c>
      <c r="AD179" s="40"/>
      <c r="AE179" s="40">
        <f t="shared" si="46"/>
        <v>0</v>
      </c>
      <c r="AF179" s="40"/>
      <c r="AG179" s="40">
        <f t="shared" si="47"/>
        <v>0</v>
      </c>
      <c r="AH179" s="40"/>
      <c r="AI179" s="40">
        <f t="shared" si="32"/>
        <v>0</v>
      </c>
    </row>
    <row r="180" spans="1:35" ht="27.6">
      <c r="A180" s="26" t="s">
        <v>623</v>
      </c>
      <c r="B180" s="168" t="s">
        <v>17</v>
      </c>
      <c r="C180" s="458">
        <v>520</v>
      </c>
      <c r="D180" s="486">
        <v>36343</v>
      </c>
      <c r="E180" s="504">
        <f t="shared" si="33"/>
        <v>18898360</v>
      </c>
      <c r="F180" s="40"/>
      <c r="G180" s="40">
        <f t="shared" si="34"/>
        <v>0</v>
      </c>
      <c r="H180" s="40">
        <v>100</v>
      </c>
      <c r="I180" s="40">
        <f t="shared" si="35"/>
        <v>3634300</v>
      </c>
      <c r="J180" s="40">
        <v>120</v>
      </c>
      <c r="K180" s="40">
        <f t="shared" si="36"/>
        <v>4361160</v>
      </c>
      <c r="L180" s="40"/>
      <c r="M180" s="40">
        <f t="shared" si="37"/>
        <v>0</v>
      </c>
      <c r="N180" s="40">
        <v>50</v>
      </c>
      <c r="O180" s="40">
        <f t="shared" si="38"/>
        <v>1817150</v>
      </c>
      <c r="P180" s="40"/>
      <c r="Q180" s="40">
        <f t="shared" si="39"/>
        <v>0</v>
      </c>
      <c r="R180" s="40">
        <v>50</v>
      </c>
      <c r="S180" s="40">
        <f t="shared" si="40"/>
        <v>1817150</v>
      </c>
      <c r="T180" s="40">
        <v>50</v>
      </c>
      <c r="U180" s="40">
        <f t="shared" si="41"/>
        <v>1817150</v>
      </c>
      <c r="V180" s="40">
        <v>50</v>
      </c>
      <c r="W180" s="40">
        <f t="shared" si="42"/>
        <v>1817150</v>
      </c>
      <c r="X180" s="40">
        <v>50</v>
      </c>
      <c r="Y180" s="40">
        <f t="shared" si="43"/>
        <v>1817150</v>
      </c>
      <c r="Z180" s="40">
        <v>50</v>
      </c>
      <c r="AA180" s="40">
        <f t="shared" si="44"/>
        <v>1817150</v>
      </c>
      <c r="AB180" s="40"/>
      <c r="AC180" s="40">
        <f t="shared" si="45"/>
        <v>0</v>
      </c>
      <c r="AD180" s="40"/>
      <c r="AE180" s="40">
        <f t="shared" si="46"/>
        <v>0</v>
      </c>
      <c r="AF180" s="40"/>
      <c r="AG180" s="40">
        <f t="shared" si="47"/>
        <v>0</v>
      </c>
      <c r="AH180" s="40"/>
      <c r="AI180" s="40">
        <f t="shared" si="32"/>
        <v>0</v>
      </c>
    </row>
    <row r="181" spans="1:35" ht="15.6">
      <c r="A181" s="35" t="s">
        <v>35</v>
      </c>
      <c r="B181" s="168" t="s">
        <v>7</v>
      </c>
      <c r="C181" s="448">
        <v>8</v>
      </c>
      <c r="D181" s="486">
        <v>20460</v>
      </c>
      <c r="E181" s="504">
        <f t="shared" si="33"/>
        <v>163680</v>
      </c>
      <c r="F181" s="40"/>
      <c r="G181" s="40">
        <f t="shared" si="34"/>
        <v>0</v>
      </c>
      <c r="H181" s="40"/>
      <c r="I181" s="40">
        <f t="shared" si="35"/>
        <v>0</v>
      </c>
      <c r="J181" s="40"/>
      <c r="K181" s="40">
        <f t="shared" si="36"/>
        <v>0</v>
      </c>
      <c r="L181" s="40"/>
      <c r="M181" s="40">
        <f t="shared" si="37"/>
        <v>0</v>
      </c>
      <c r="N181" s="40"/>
      <c r="O181" s="40">
        <f t="shared" si="38"/>
        <v>0</v>
      </c>
      <c r="P181" s="40">
        <v>4</v>
      </c>
      <c r="Q181" s="40">
        <f t="shared" si="39"/>
        <v>81840</v>
      </c>
      <c r="R181" s="40"/>
      <c r="S181" s="40">
        <f t="shared" si="40"/>
        <v>0</v>
      </c>
      <c r="T181" s="40"/>
      <c r="U181" s="40">
        <f t="shared" si="41"/>
        <v>0</v>
      </c>
      <c r="V181" s="40"/>
      <c r="W181" s="40">
        <f t="shared" si="42"/>
        <v>0</v>
      </c>
      <c r="X181" s="40"/>
      <c r="Y181" s="40">
        <f t="shared" si="43"/>
        <v>0</v>
      </c>
      <c r="Z181" s="40"/>
      <c r="AA181" s="40">
        <f t="shared" si="44"/>
        <v>0</v>
      </c>
      <c r="AB181" s="40">
        <v>4</v>
      </c>
      <c r="AC181" s="40">
        <f t="shared" si="45"/>
        <v>81840</v>
      </c>
      <c r="AD181" s="40"/>
      <c r="AE181" s="40">
        <f t="shared" si="46"/>
        <v>0</v>
      </c>
      <c r="AF181" s="40"/>
      <c r="AG181" s="40">
        <f t="shared" si="47"/>
        <v>0</v>
      </c>
      <c r="AH181" s="40"/>
      <c r="AI181" s="40">
        <f t="shared" si="32"/>
        <v>0</v>
      </c>
    </row>
    <row r="182" spans="1:35" ht="15.6">
      <c r="A182" s="35" t="s">
        <v>855</v>
      </c>
      <c r="B182" s="168" t="s">
        <v>7</v>
      </c>
      <c r="C182" s="448">
        <v>6</v>
      </c>
      <c r="D182" s="485">
        <v>20665</v>
      </c>
      <c r="E182" s="504">
        <f t="shared" si="33"/>
        <v>123990</v>
      </c>
      <c r="F182" s="40"/>
      <c r="G182" s="40">
        <f t="shared" si="34"/>
        <v>0</v>
      </c>
      <c r="H182" s="40"/>
      <c r="I182" s="40">
        <f t="shared" si="35"/>
        <v>0</v>
      </c>
      <c r="J182" s="40"/>
      <c r="K182" s="40">
        <f t="shared" si="36"/>
        <v>0</v>
      </c>
      <c r="L182" s="40">
        <v>3</v>
      </c>
      <c r="M182" s="40">
        <f t="shared" si="37"/>
        <v>61995</v>
      </c>
      <c r="N182" s="40"/>
      <c r="O182" s="40">
        <f t="shared" si="38"/>
        <v>0</v>
      </c>
      <c r="P182" s="40"/>
      <c r="Q182" s="40">
        <f t="shared" si="39"/>
        <v>0</v>
      </c>
      <c r="R182" s="40"/>
      <c r="S182" s="40">
        <f t="shared" si="40"/>
        <v>0</v>
      </c>
      <c r="T182" s="40"/>
      <c r="U182" s="40">
        <f t="shared" si="41"/>
        <v>0</v>
      </c>
      <c r="V182" s="40"/>
      <c r="W182" s="40">
        <f t="shared" si="42"/>
        <v>0</v>
      </c>
      <c r="X182" s="40">
        <v>3</v>
      </c>
      <c r="Y182" s="40">
        <f t="shared" si="43"/>
        <v>61995</v>
      </c>
      <c r="Z182" s="40"/>
      <c r="AA182" s="40">
        <f t="shared" si="44"/>
        <v>0</v>
      </c>
      <c r="AB182" s="40"/>
      <c r="AC182" s="40">
        <f t="shared" si="45"/>
        <v>0</v>
      </c>
      <c r="AD182" s="40"/>
      <c r="AE182" s="40">
        <f t="shared" si="46"/>
        <v>0</v>
      </c>
      <c r="AF182" s="40"/>
      <c r="AG182" s="40">
        <f t="shared" si="47"/>
        <v>0</v>
      </c>
      <c r="AH182" s="40"/>
      <c r="AI182" s="40">
        <f t="shared" si="32"/>
        <v>0</v>
      </c>
    </row>
    <row r="183" spans="1:35" ht="15.6">
      <c r="A183" s="35" t="s">
        <v>52</v>
      </c>
      <c r="B183" s="168" t="s">
        <v>45</v>
      </c>
      <c r="C183" s="539">
        <v>2.5</v>
      </c>
      <c r="D183" s="486">
        <v>44430</v>
      </c>
      <c r="E183" s="504">
        <f t="shared" si="33"/>
        <v>111075</v>
      </c>
      <c r="F183" s="40">
        <v>0.5</v>
      </c>
      <c r="G183" s="40">
        <f t="shared" si="34"/>
        <v>22215</v>
      </c>
      <c r="H183" s="40"/>
      <c r="I183" s="40">
        <f t="shared" si="35"/>
        <v>0</v>
      </c>
      <c r="J183" s="40"/>
      <c r="K183" s="40">
        <f t="shared" si="36"/>
        <v>0</v>
      </c>
      <c r="L183" s="40"/>
      <c r="M183" s="40">
        <f t="shared" si="37"/>
        <v>0</v>
      </c>
      <c r="N183" s="40"/>
      <c r="O183" s="40">
        <f t="shared" si="38"/>
        <v>0</v>
      </c>
      <c r="P183" s="40"/>
      <c r="Q183" s="40">
        <f t="shared" si="39"/>
        <v>0</v>
      </c>
      <c r="R183" s="40"/>
      <c r="S183" s="40">
        <f t="shared" si="40"/>
        <v>0</v>
      </c>
      <c r="T183" s="40"/>
      <c r="U183" s="40">
        <f t="shared" si="41"/>
        <v>0</v>
      </c>
      <c r="V183" s="40"/>
      <c r="W183" s="40">
        <f t="shared" si="42"/>
        <v>0</v>
      </c>
      <c r="X183" s="40"/>
      <c r="Y183" s="40">
        <f t="shared" si="43"/>
        <v>0</v>
      </c>
      <c r="Z183" s="40"/>
      <c r="AA183" s="40">
        <f t="shared" si="44"/>
        <v>0</v>
      </c>
      <c r="AB183" s="40"/>
      <c r="AC183" s="40">
        <f t="shared" si="45"/>
        <v>0</v>
      </c>
      <c r="AD183" s="40"/>
      <c r="AE183" s="40">
        <f t="shared" si="46"/>
        <v>0</v>
      </c>
      <c r="AF183" s="40"/>
      <c r="AG183" s="40">
        <f t="shared" si="47"/>
        <v>0</v>
      </c>
      <c r="AH183" s="40"/>
      <c r="AI183" s="40">
        <f t="shared" si="32"/>
        <v>0</v>
      </c>
    </row>
    <row r="184" spans="1:35" ht="15.6">
      <c r="A184" s="35" t="s">
        <v>528</v>
      </c>
      <c r="B184" s="417" t="s">
        <v>10</v>
      </c>
      <c r="C184" s="447">
        <v>5</v>
      </c>
      <c r="D184" s="485">
        <v>5000</v>
      </c>
      <c r="E184" s="504">
        <f t="shared" si="33"/>
        <v>25000</v>
      </c>
      <c r="F184" s="40">
        <v>3</v>
      </c>
      <c r="G184" s="40">
        <f t="shared" si="34"/>
        <v>15000</v>
      </c>
      <c r="H184" s="40">
        <v>2</v>
      </c>
      <c r="I184" s="40">
        <f t="shared" si="35"/>
        <v>10000</v>
      </c>
      <c r="J184" s="40"/>
      <c r="K184" s="40">
        <f t="shared" si="36"/>
        <v>0</v>
      </c>
      <c r="L184" s="40"/>
      <c r="M184" s="40">
        <f t="shared" si="37"/>
        <v>0</v>
      </c>
      <c r="N184" s="40"/>
      <c r="O184" s="40">
        <f t="shared" si="38"/>
        <v>0</v>
      </c>
      <c r="P184" s="40"/>
      <c r="Q184" s="40">
        <f t="shared" si="39"/>
        <v>0</v>
      </c>
      <c r="R184" s="40"/>
      <c r="S184" s="40">
        <f t="shared" si="40"/>
        <v>0</v>
      </c>
      <c r="T184" s="40"/>
      <c r="U184" s="40">
        <f t="shared" si="41"/>
        <v>0</v>
      </c>
      <c r="V184" s="40"/>
      <c r="W184" s="40">
        <f t="shared" si="42"/>
        <v>0</v>
      </c>
      <c r="X184" s="40"/>
      <c r="Y184" s="40">
        <f t="shared" si="43"/>
        <v>0</v>
      </c>
      <c r="Z184" s="40"/>
      <c r="AA184" s="40">
        <f t="shared" si="44"/>
        <v>0</v>
      </c>
      <c r="AB184" s="40"/>
      <c r="AC184" s="40">
        <f t="shared" si="45"/>
        <v>0</v>
      </c>
      <c r="AD184" s="40"/>
      <c r="AE184" s="40">
        <f t="shared" si="46"/>
        <v>0</v>
      </c>
      <c r="AF184" s="40"/>
      <c r="AG184" s="40">
        <f t="shared" si="47"/>
        <v>0</v>
      </c>
      <c r="AH184" s="40"/>
      <c r="AI184" s="40">
        <f t="shared" si="32"/>
        <v>0</v>
      </c>
    </row>
    <row r="185" spans="1:35" ht="41.4">
      <c r="A185" s="23" t="s">
        <v>846</v>
      </c>
      <c r="B185" s="172" t="s">
        <v>10</v>
      </c>
      <c r="C185" s="452">
        <v>260</v>
      </c>
      <c r="D185" s="486">
        <v>10150</v>
      </c>
      <c r="E185" s="504">
        <f t="shared" si="33"/>
        <v>2639000</v>
      </c>
      <c r="F185" s="40"/>
      <c r="G185" s="40">
        <f t="shared" si="34"/>
        <v>0</v>
      </c>
      <c r="H185" s="40">
        <v>40</v>
      </c>
      <c r="I185" s="40">
        <f t="shared" si="35"/>
        <v>406000</v>
      </c>
      <c r="J185" s="40">
        <v>40</v>
      </c>
      <c r="K185" s="40">
        <f t="shared" si="36"/>
        <v>406000</v>
      </c>
      <c r="L185" s="40"/>
      <c r="M185" s="40">
        <f t="shared" si="37"/>
        <v>0</v>
      </c>
      <c r="N185" s="40"/>
      <c r="O185" s="40">
        <f t="shared" si="38"/>
        <v>0</v>
      </c>
      <c r="P185" s="40">
        <v>40</v>
      </c>
      <c r="Q185" s="40">
        <f t="shared" si="39"/>
        <v>406000</v>
      </c>
      <c r="R185" s="40"/>
      <c r="S185" s="40">
        <f t="shared" si="40"/>
        <v>0</v>
      </c>
      <c r="T185" s="40">
        <v>40</v>
      </c>
      <c r="U185" s="40">
        <f t="shared" si="41"/>
        <v>406000</v>
      </c>
      <c r="V185" s="40"/>
      <c r="W185" s="40">
        <f t="shared" si="42"/>
        <v>0</v>
      </c>
      <c r="X185" s="40">
        <v>40</v>
      </c>
      <c r="Y185" s="40">
        <f t="shared" si="43"/>
        <v>406000</v>
      </c>
      <c r="Z185" s="40"/>
      <c r="AA185" s="40">
        <f t="shared" si="44"/>
        <v>0</v>
      </c>
      <c r="AB185" s="40">
        <v>60</v>
      </c>
      <c r="AC185" s="40">
        <f t="shared" si="45"/>
        <v>609000</v>
      </c>
      <c r="AD185" s="40"/>
      <c r="AE185" s="40">
        <f t="shared" si="46"/>
        <v>0</v>
      </c>
      <c r="AF185" s="40"/>
      <c r="AG185" s="40">
        <f t="shared" si="47"/>
        <v>0</v>
      </c>
      <c r="AH185" s="40"/>
      <c r="AI185" s="40">
        <f t="shared" si="32"/>
        <v>0</v>
      </c>
    </row>
    <row r="186" spans="1:35" ht="27.6">
      <c r="A186" s="182" t="s">
        <v>192</v>
      </c>
      <c r="B186" s="459" t="s">
        <v>17</v>
      </c>
      <c r="C186" s="447">
        <v>4</v>
      </c>
      <c r="D186" s="486">
        <v>93000</v>
      </c>
      <c r="E186" s="504">
        <f t="shared" si="33"/>
        <v>372000</v>
      </c>
      <c r="F186" s="40"/>
      <c r="G186" s="40">
        <f t="shared" si="34"/>
        <v>0</v>
      </c>
      <c r="H186" s="40"/>
      <c r="I186" s="40">
        <f t="shared" si="35"/>
        <v>0</v>
      </c>
      <c r="J186" s="40"/>
      <c r="K186" s="40">
        <f t="shared" si="36"/>
        <v>0</v>
      </c>
      <c r="L186" s="40">
        <v>2</v>
      </c>
      <c r="M186" s="40">
        <f t="shared" si="37"/>
        <v>186000</v>
      </c>
      <c r="N186" s="40"/>
      <c r="O186" s="40">
        <f t="shared" si="38"/>
        <v>0</v>
      </c>
      <c r="P186" s="40"/>
      <c r="Q186" s="40">
        <f t="shared" si="39"/>
        <v>0</v>
      </c>
      <c r="R186" s="40"/>
      <c r="S186" s="40">
        <f t="shared" si="40"/>
        <v>0</v>
      </c>
      <c r="T186" s="40"/>
      <c r="U186" s="40">
        <f t="shared" si="41"/>
        <v>0</v>
      </c>
      <c r="V186" s="40">
        <v>2</v>
      </c>
      <c r="W186" s="40">
        <f t="shared" si="42"/>
        <v>186000</v>
      </c>
      <c r="X186" s="40"/>
      <c r="Y186" s="40">
        <f t="shared" si="43"/>
        <v>0</v>
      </c>
      <c r="Z186" s="40"/>
      <c r="AA186" s="40">
        <f t="shared" si="44"/>
        <v>0</v>
      </c>
      <c r="AB186" s="40"/>
      <c r="AC186" s="40">
        <f t="shared" si="45"/>
        <v>0</v>
      </c>
      <c r="AD186" s="40"/>
      <c r="AE186" s="40">
        <f t="shared" si="46"/>
        <v>0</v>
      </c>
      <c r="AF186" s="40"/>
      <c r="AG186" s="40">
        <f t="shared" si="47"/>
        <v>0</v>
      </c>
      <c r="AH186" s="40"/>
      <c r="AI186" s="40">
        <f t="shared" si="32"/>
        <v>0</v>
      </c>
    </row>
    <row r="187" spans="1:35" ht="15.6">
      <c r="A187" s="35" t="s">
        <v>596</v>
      </c>
      <c r="B187" s="417" t="s">
        <v>10</v>
      </c>
      <c r="C187" s="447">
        <v>3000</v>
      </c>
      <c r="D187" s="486">
        <v>25</v>
      </c>
      <c r="E187" s="504">
        <f t="shared" si="33"/>
        <v>75000</v>
      </c>
      <c r="F187" s="40"/>
      <c r="G187" s="40">
        <f t="shared" si="34"/>
        <v>0</v>
      </c>
      <c r="H187" s="40"/>
      <c r="I187" s="40">
        <f t="shared" si="35"/>
        <v>0</v>
      </c>
      <c r="J187" s="40"/>
      <c r="K187" s="40">
        <f t="shared" si="36"/>
        <v>0</v>
      </c>
      <c r="L187" s="40"/>
      <c r="M187" s="40">
        <f t="shared" si="37"/>
        <v>0</v>
      </c>
      <c r="N187" s="40"/>
      <c r="O187" s="40">
        <f t="shared" si="38"/>
        <v>0</v>
      </c>
      <c r="P187" s="40"/>
      <c r="Q187" s="40">
        <f t="shared" si="39"/>
        <v>0</v>
      </c>
      <c r="R187" s="40">
        <v>2000</v>
      </c>
      <c r="S187" s="40">
        <f t="shared" si="40"/>
        <v>50000</v>
      </c>
      <c r="T187" s="40"/>
      <c r="U187" s="40">
        <f t="shared" si="41"/>
        <v>0</v>
      </c>
      <c r="V187" s="40">
        <v>1000</v>
      </c>
      <c r="W187" s="40">
        <f t="shared" si="42"/>
        <v>25000</v>
      </c>
      <c r="X187" s="40"/>
      <c r="Y187" s="40">
        <f t="shared" si="43"/>
        <v>0</v>
      </c>
      <c r="Z187" s="40"/>
      <c r="AA187" s="40">
        <f t="shared" si="44"/>
        <v>0</v>
      </c>
      <c r="AB187" s="40"/>
      <c r="AC187" s="40">
        <f t="shared" si="45"/>
        <v>0</v>
      </c>
      <c r="AD187" s="40"/>
      <c r="AE187" s="40">
        <f t="shared" si="46"/>
        <v>0</v>
      </c>
      <c r="AF187" s="40"/>
      <c r="AG187" s="40">
        <f t="shared" si="47"/>
        <v>0</v>
      </c>
      <c r="AH187" s="40"/>
      <c r="AI187" s="40">
        <f t="shared" si="32"/>
        <v>0</v>
      </c>
    </row>
    <row r="188" spans="1:35" ht="27.6">
      <c r="A188" s="26" t="s">
        <v>891</v>
      </c>
      <c r="B188" s="466" t="s">
        <v>10</v>
      </c>
      <c r="C188" s="447">
        <v>1000</v>
      </c>
      <c r="D188" s="485">
        <v>32</v>
      </c>
      <c r="E188" s="504">
        <f t="shared" si="33"/>
        <v>32000</v>
      </c>
      <c r="F188" s="40"/>
      <c r="G188" s="40">
        <f t="shared" si="34"/>
        <v>0</v>
      </c>
      <c r="H188" s="40"/>
      <c r="I188" s="40">
        <f t="shared" si="35"/>
        <v>0</v>
      </c>
      <c r="J188" s="40"/>
      <c r="K188" s="40">
        <f t="shared" si="36"/>
        <v>0</v>
      </c>
      <c r="L188" s="40">
        <v>500</v>
      </c>
      <c r="M188" s="40">
        <f t="shared" si="37"/>
        <v>16000</v>
      </c>
      <c r="N188" s="40"/>
      <c r="O188" s="40">
        <f t="shared" si="38"/>
        <v>0</v>
      </c>
      <c r="P188" s="40"/>
      <c r="Q188" s="40">
        <f t="shared" si="39"/>
        <v>0</v>
      </c>
      <c r="R188" s="40"/>
      <c r="S188" s="40">
        <f t="shared" si="40"/>
        <v>0</v>
      </c>
      <c r="T188" s="40"/>
      <c r="U188" s="40">
        <f t="shared" si="41"/>
        <v>0</v>
      </c>
      <c r="V188" s="40"/>
      <c r="W188" s="40">
        <f t="shared" si="42"/>
        <v>0</v>
      </c>
      <c r="X188" s="40">
        <v>500</v>
      </c>
      <c r="Y188" s="40">
        <f t="shared" si="43"/>
        <v>16000</v>
      </c>
      <c r="Z188" s="40"/>
      <c r="AA188" s="40">
        <f t="shared" si="44"/>
        <v>0</v>
      </c>
      <c r="AB188" s="40"/>
      <c r="AC188" s="40">
        <f t="shared" si="45"/>
        <v>0</v>
      </c>
      <c r="AD188" s="40"/>
      <c r="AE188" s="40">
        <f t="shared" si="46"/>
        <v>0</v>
      </c>
      <c r="AF188" s="40"/>
      <c r="AG188" s="40">
        <f t="shared" si="47"/>
        <v>0</v>
      </c>
      <c r="AH188" s="40"/>
      <c r="AI188" s="40">
        <f t="shared" si="32"/>
        <v>0</v>
      </c>
    </row>
    <row r="189" spans="1:35" ht="15.6">
      <c r="A189" s="23" t="s">
        <v>848</v>
      </c>
      <c r="B189" s="172" t="s">
        <v>485</v>
      </c>
      <c r="C189" s="452">
        <v>1</v>
      </c>
      <c r="D189" s="486">
        <v>2340</v>
      </c>
      <c r="E189" s="504">
        <f t="shared" si="33"/>
        <v>2340</v>
      </c>
      <c r="F189" s="40">
        <v>1</v>
      </c>
      <c r="G189" s="40">
        <f t="shared" si="34"/>
        <v>2340</v>
      </c>
      <c r="H189" s="40"/>
      <c r="I189" s="40">
        <f t="shared" si="35"/>
        <v>0</v>
      </c>
      <c r="J189" s="40"/>
      <c r="K189" s="40">
        <f t="shared" si="36"/>
        <v>0</v>
      </c>
      <c r="L189" s="40"/>
      <c r="M189" s="40">
        <f t="shared" si="37"/>
        <v>0</v>
      </c>
      <c r="N189" s="40"/>
      <c r="O189" s="40">
        <f t="shared" si="38"/>
        <v>0</v>
      </c>
      <c r="P189" s="40"/>
      <c r="Q189" s="40">
        <f t="shared" si="39"/>
        <v>0</v>
      </c>
      <c r="R189" s="40"/>
      <c r="S189" s="40">
        <f t="shared" si="40"/>
        <v>0</v>
      </c>
      <c r="T189" s="40"/>
      <c r="U189" s="40">
        <f t="shared" si="41"/>
        <v>0</v>
      </c>
      <c r="V189" s="40"/>
      <c r="W189" s="40">
        <f t="shared" si="42"/>
        <v>0</v>
      </c>
      <c r="X189" s="40"/>
      <c r="Y189" s="40">
        <f t="shared" si="43"/>
        <v>0</v>
      </c>
      <c r="Z189" s="40"/>
      <c r="AA189" s="40">
        <f t="shared" si="44"/>
        <v>0</v>
      </c>
      <c r="AB189" s="40"/>
      <c r="AC189" s="40">
        <f t="shared" si="45"/>
        <v>0</v>
      </c>
      <c r="AD189" s="40"/>
      <c r="AE189" s="40">
        <f t="shared" si="46"/>
        <v>0</v>
      </c>
      <c r="AF189" s="40"/>
      <c r="AG189" s="40">
        <f t="shared" si="47"/>
        <v>0</v>
      </c>
      <c r="AH189" s="40"/>
      <c r="AI189" s="40">
        <f t="shared" si="32"/>
        <v>0</v>
      </c>
    </row>
    <row r="190" spans="1:35" ht="15.6">
      <c r="A190" s="184" t="s">
        <v>827</v>
      </c>
      <c r="B190" s="478" t="s">
        <v>555</v>
      </c>
      <c r="C190" s="479">
        <v>1200</v>
      </c>
      <c r="D190" s="486">
        <v>11.12</v>
      </c>
      <c r="E190" s="504">
        <f t="shared" si="33"/>
        <v>13343.999999999998</v>
      </c>
      <c r="F190" s="40"/>
      <c r="G190" s="40">
        <f t="shared" si="34"/>
        <v>0</v>
      </c>
      <c r="H190" s="40">
        <v>500</v>
      </c>
      <c r="I190" s="40">
        <f t="shared" si="35"/>
        <v>5560</v>
      </c>
      <c r="J190" s="40"/>
      <c r="K190" s="40">
        <f t="shared" si="36"/>
        <v>0</v>
      </c>
      <c r="L190" s="40"/>
      <c r="M190" s="40">
        <f t="shared" si="37"/>
        <v>0</v>
      </c>
      <c r="N190" s="40">
        <v>500</v>
      </c>
      <c r="O190" s="40">
        <f t="shared" si="38"/>
        <v>5560</v>
      </c>
      <c r="P190" s="40"/>
      <c r="Q190" s="40">
        <f t="shared" si="39"/>
        <v>0</v>
      </c>
      <c r="R190" s="40"/>
      <c r="S190" s="40">
        <f t="shared" si="40"/>
        <v>0</v>
      </c>
      <c r="T190" s="40">
        <v>200</v>
      </c>
      <c r="U190" s="40">
        <f t="shared" si="41"/>
        <v>2224</v>
      </c>
      <c r="V190" s="40"/>
      <c r="W190" s="40">
        <f t="shared" si="42"/>
        <v>0</v>
      </c>
      <c r="X190" s="40"/>
      <c r="Y190" s="40">
        <f t="shared" si="43"/>
        <v>0</v>
      </c>
      <c r="Z190" s="40"/>
      <c r="AA190" s="40">
        <f t="shared" si="44"/>
        <v>0</v>
      </c>
      <c r="AB190" s="40"/>
      <c r="AC190" s="40">
        <f t="shared" si="45"/>
        <v>0</v>
      </c>
      <c r="AD190" s="40"/>
      <c r="AE190" s="40">
        <f t="shared" si="46"/>
        <v>0</v>
      </c>
      <c r="AF190" s="40"/>
      <c r="AG190" s="40">
        <f t="shared" si="47"/>
        <v>0</v>
      </c>
      <c r="AH190" s="40"/>
      <c r="AI190" s="40">
        <f t="shared" ref="AI190:AI207" si="48">AH190*D190</f>
        <v>0</v>
      </c>
    </row>
    <row r="191" spans="1:35" ht="15.6">
      <c r="A191" s="26" t="s">
        <v>851</v>
      </c>
      <c r="B191" s="172" t="s">
        <v>10</v>
      </c>
      <c r="C191" s="448">
        <v>15</v>
      </c>
      <c r="D191" s="486">
        <v>5500</v>
      </c>
      <c r="E191" s="504">
        <f t="shared" si="33"/>
        <v>82500</v>
      </c>
      <c r="F191" s="40"/>
      <c r="G191" s="40">
        <f t="shared" si="34"/>
        <v>0</v>
      </c>
      <c r="H191" s="40"/>
      <c r="I191" s="40">
        <f t="shared" si="35"/>
        <v>0</v>
      </c>
      <c r="J191" s="40">
        <v>5</v>
      </c>
      <c r="K191" s="40">
        <f t="shared" si="36"/>
        <v>27500</v>
      </c>
      <c r="L191" s="40"/>
      <c r="M191" s="40">
        <f t="shared" si="37"/>
        <v>0</v>
      </c>
      <c r="N191" s="40">
        <v>5</v>
      </c>
      <c r="O191" s="40">
        <f t="shared" si="38"/>
        <v>27500</v>
      </c>
      <c r="P191" s="40"/>
      <c r="Q191" s="40">
        <f t="shared" si="39"/>
        <v>0</v>
      </c>
      <c r="R191" s="40">
        <v>5</v>
      </c>
      <c r="S191" s="40">
        <f t="shared" si="40"/>
        <v>27500</v>
      </c>
      <c r="T191" s="40"/>
      <c r="U191" s="40">
        <f t="shared" si="41"/>
        <v>0</v>
      </c>
      <c r="V191" s="40"/>
      <c r="W191" s="40">
        <f t="shared" si="42"/>
        <v>0</v>
      </c>
      <c r="X191" s="40"/>
      <c r="Y191" s="40">
        <f t="shared" si="43"/>
        <v>0</v>
      </c>
      <c r="Z191" s="40"/>
      <c r="AA191" s="40">
        <f t="shared" si="44"/>
        <v>0</v>
      </c>
      <c r="AB191" s="40"/>
      <c r="AC191" s="40">
        <f t="shared" si="45"/>
        <v>0</v>
      </c>
      <c r="AD191" s="40"/>
      <c r="AE191" s="40">
        <f t="shared" si="46"/>
        <v>0</v>
      </c>
      <c r="AF191" s="40"/>
      <c r="AG191" s="40">
        <f t="shared" si="47"/>
        <v>0</v>
      </c>
      <c r="AH191" s="40"/>
      <c r="AI191" s="40">
        <f t="shared" si="48"/>
        <v>0</v>
      </c>
    </row>
    <row r="192" spans="1:35" ht="15.6">
      <c r="A192" s="26" t="s">
        <v>96</v>
      </c>
      <c r="B192" s="168" t="s">
        <v>401</v>
      </c>
      <c r="C192" s="448">
        <v>2.8</v>
      </c>
      <c r="D192" s="486">
        <v>19000</v>
      </c>
      <c r="E192" s="504">
        <f t="shared" si="33"/>
        <v>53200</v>
      </c>
      <c r="F192" s="40"/>
      <c r="G192" s="40">
        <f t="shared" si="34"/>
        <v>0</v>
      </c>
      <c r="H192" s="40">
        <v>1</v>
      </c>
      <c r="I192" s="40">
        <f t="shared" si="35"/>
        <v>19000</v>
      </c>
      <c r="J192" s="40"/>
      <c r="K192" s="40">
        <f t="shared" si="36"/>
        <v>0</v>
      </c>
      <c r="L192" s="40"/>
      <c r="M192" s="40">
        <f t="shared" si="37"/>
        <v>0</v>
      </c>
      <c r="N192" s="40"/>
      <c r="O192" s="40">
        <f t="shared" si="38"/>
        <v>0</v>
      </c>
      <c r="P192" s="40">
        <v>1.8</v>
      </c>
      <c r="Q192" s="40">
        <f t="shared" si="39"/>
        <v>34200</v>
      </c>
      <c r="R192" s="40"/>
      <c r="S192" s="40">
        <f t="shared" si="40"/>
        <v>0</v>
      </c>
      <c r="T192" s="40"/>
      <c r="U192" s="40">
        <f t="shared" si="41"/>
        <v>0</v>
      </c>
      <c r="V192" s="40"/>
      <c r="W192" s="40">
        <f t="shared" si="42"/>
        <v>0</v>
      </c>
      <c r="X192" s="40"/>
      <c r="Y192" s="40">
        <f t="shared" si="43"/>
        <v>0</v>
      </c>
      <c r="Z192" s="40"/>
      <c r="AA192" s="40">
        <f t="shared" si="44"/>
        <v>0</v>
      </c>
      <c r="AB192" s="40"/>
      <c r="AC192" s="40">
        <f t="shared" si="45"/>
        <v>0</v>
      </c>
      <c r="AD192" s="40"/>
      <c r="AE192" s="40">
        <f t="shared" si="46"/>
        <v>0</v>
      </c>
      <c r="AF192" s="40"/>
      <c r="AG192" s="40">
        <f t="shared" si="47"/>
        <v>0</v>
      </c>
      <c r="AH192" s="40"/>
      <c r="AI192" s="40">
        <f t="shared" si="48"/>
        <v>0</v>
      </c>
    </row>
    <row r="193" spans="1:35" ht="27.6">
      <c r="A193" s="23" t="s">
        <v>917</v>
      </c>
      <c r="B193" s="172" t="s">
        <v>8</v>
      </c>
      <c r="C193" s="452">
        <v>3</v>
      </c>
      <c r="D193" s="485">
        <v>1890</v>
      </c>
      <c r="E193" s="504">
        <f t="shared" si="33"/>
        <v>5670</v>
      </c>
      <c r="F193" s="40"/>
      <c r="G193" s="40">
        <f t="shared" si="34"/>
        <v>0</v>
      </c>
      <c r="H193" s="40"/>
      <c r="I193" s="40">
        <f t="shared" si="35"/>
        <v>0</v>
      </c>
      <c r="J193" s="40">
        <v>1</v>
      </c>
      <c r="K193" s="40">
        <f t="shared" si="36"/>
        <v>1890</v>
      </c>
      <c r="L193" s="40"/>
      <c r="M193" s="40">
        <f t="shared" si="37"/>
        <v>0</v>
      </c>
      <c r="N193" s="40"/>
      <c r="O193" s="40">
        <f t="shared" si="38"/>
        <v>0</v>
      </c>
      <c r="P193" s="40"/>
      <c r="Q193" s="40">
        <f t="shared" si="39"/>
        <v>0</v>
      </c>
      <c r="R193" s="40"/>
      <c r="S193" s="40">
        <f t="shared" si="40"/>
        <v>0</v>
      </c>
      <c r="T193" s="40">
        <v>1</v>
      </c>
      <c r="U193" s="40">
        <f t="shared" si="41"/>
        <v>1890</v>
      </c>
      <c r="V193" s="40"/>
      <c r="W193" s="40">
        <f t="shared" si="42"/>
        <v>0</v>
      </c>
      <c r="X193" s="40"/>
      <c r="Y193" s="40">
        <f t="shared" si="43"/>
        <v>0</v>
      </c>
      <c r="Z193" s="40">
        <v>1</v>
      </c>
      <c r="AA193" s="40">
        <f t="shared" si="44"/>
        <v>1890</v>
      </c>
      <c r="AB193" s="40"/>
      <c r="AC193" s="40">
        <f t="shared" si="45"/>
        <v>0</v>
      </c>
      <c r="AD193" s="40"/>
      <c r="AE193" s="40">
        <f t="shared" si="46"/>
        <v>0</v>
      </c>
      <c r="AF193" s="40"/>
      <c r="AG193" s="40">
        <f t="shared" si="47"/>
        <v>0</v>
      </c>
      <c r="AH193" s="40"/>
      <c r="AI193" s="40">
        <f t="shared" si="48"/>
        <v>0</v>
      </c>
    </row>
    <row r="194" spans="1:35" ht="15.6">
      <c r="A194" s="476" t="s">
        <v>856</v>
      </c>
      <c r="B194" s="172" t="s">
        <v>845</v>
      </c>
      <c r="C194" s="452">
        <v>35</v>
      </c>
      <c r="D194" s="486">
        <v>6700</v>
      </c>
      <c r="E194" s="504">
        <f t="shared" si="33"/>
        <v>234500</v>
      </c>
      <c r="F194" s="40"/>
      <c r="G194" s="40">
        <f t="shared" si="34"/>
        <v>0</v>
      </c>
      <c r="H194" s="40">
        <v>4</v>
      </c>
      <c r="I194" s="40">
        <f t="shared" si="35"/>
        <v>26800</v>
      </c>
      <c r="J194" s="40">
        <v>4</v>
      </c>
      <c r="K194" s="40">
        <f t="shared" si="36"/>
        <v>26800</v>
      </c>
      <c r="L194" s="40">
        <v>3</v>
      </c>
      <c r="M194" s="40">
        <f t="shared" si="37"/>
        <v>20100</v>
      </c>
      <c r="N194" s="40">
        <v>3</v>
      </c>
      <c r="O194" s="40">
        <f t="shared" si="38"/>
        <v>20100</v>
      </c>
      <c r="P194" s="40">
        <v>3</v>
      </c>
      <c r="Q194" s="40">
        <f t="shared" si="39"/>
        <v>20100</v>
      </c>
      <c r="R194" s="40">
        <v>6</v>
      </c>
      <c r="S194" s="40">
        <f t="shared" si="40"/>
        <v>40200</v>
      </c>
      <c r="T194" s="40"/>
      <c r="U194" s="40">
        <f t="shared" si="41"/>
        <v>0</v>
      </c>
      <c r="V194" s="40">
        <v>12</v>
      </c>
      <c r="W194" s="40">
        <f t="shared" si="42"/>
        <v>80400</v>
      </c>
      <c r="X194" s="40"/>
      <c r="Y194" s="40">
        <f t="shared" si="43"/>
        <v>0</v>
      </c>
      <c r="Z194" s="40"/>
      <c r="AA194" s="40">
        <f t="shared" si="44"/>
        <v>0</v>
      </c>
      <c r="AB194" s="40"/>
      <c r="AC194" s="40">
        <f t="shared" si="45"/>
        <v>0</v>
      </c>
      <c r="AD194" s="40"/>
      <c r="AE194" s="40">
        <f t="shared" si="46"/>
        <v>0</v>
      </c>
      <c r="AF194" s="40"/>
      <c r="AG194" s="40">
        <f t="shared" si="47"/>
        <v>0</v>
      </c>
      <c r="AH194" s="40"/>
      <c r="AI194" s="40">
        <f t="shared" si="48"/>
        <v>0</v>
      </c>
    </row>
    <row r="195" spans="1:35" ht="15.6">
      <c r="A195" s="476" t="s">
        <v>142</v>
      </c>
      <c r="B195" s="172" t="s">
        <v>845</v>
      </c>
      <c r="C195" s="452">
        <v>1</v>
      </c>
      <c r="D195" s="486">
        <v>17500</v>
      </c>
      <c r="E195" s="504">
        <f t="shared" si="33"/>
        <v>17500</v>
      </c>
      <c r="F195" s="40"/>
      <c r="G195" s="40">
        <f t="shared" si="34"/>
        <v>0</v>
      </c>
      <c r="H195" s="40"/>
      <c r="I195" s="40">
        <f t="shared" si="35"/>
        <v>0</v>
      </c>
      <c r="J195" s="40"/>
      <c r="K195" s="40">
        <f t="shared" si="36"/>
        <v>0</v>
      </c>
      <c r="L195" s="40"/>
      <c r="M195" s="40">
        <f t="shared" si="37"/>
        <v>0</v>
      </c>
      <c r="N195" s="40"/>
      <c r="O195" s="40">
        <f t="shared" si="38"/>
        <v>0</v>
      </c>
      <c r="P195" s="40"/>
      <c r="Q195" s="40">
        <f t="shared" si="39"/>
        <v>0</v>
      </c>
      <c r="R195" s="40"/>
      <c r="S195" s="40">
        <f t="shared" si="40"/>
        <v>0</v>
      </c>
      <c r="T195" s="40"/>
      <c r="U195" s="40">
        <f t="shared" si="41"/>
        <v>0</v>
      </c>
      <c r="V195" s="40">
        <v>1</v>
      </c>
      <c r="W195" s="40">
        <f t="shared" si="42"/>
        <v>17500</v>
      </c>
      <c r="X195" s="40"/>
      <c r="Y195" s="40">
        <f t="shared" si="43"/>
        <v>0</v>
      </c>
      <c r="Z195" s="40"/>
      <c r="AA195" s="40">
        <f t="shared" si="44"/>
        <v>0</v>
      </c>
      <c r="AB195" s="40"/>
      <c r="AC195" s="40">
        <f t="shared" si="45"/>
        <v>0</v>
      </c>
      <c r="AD195" s="40"/>
      <c r="AE195" s="40">
        <f t="shared" si="46"/>
        <v>0</v>
      </c>
      <c r="AF195" s="40"/>
      <c r="AG195" s="40">
        <f t="shared" si="47"/>
        <v>0</v>
      </c>
      <c r="AH195" s="40"/>
      <c r="AI195" s="40">
        <f t="shared" si="48"/>
        <v>0</v>
      </c>
    </row>
    <row r="196" spans="1:35" ht="15.6">
      <c r="A196" s="476" t="s">
        <v>857</v>
      </c>
      <c r="B196" s="172" t="s">
        <v>845</v>
      </c>
      <c r="C196" s="452">
        <v>28</v>
      </c>
      <c r="D196" s="486">
        <v>6100</v>
      </c>
      <c r="E196" s="504">
        <f t="shared" ref="E196:E207" si="49">D196*C196</f>
        <v>170800</v>
      </c>
      <c r="F196" s="40"/>
      <c r="G196" s="40">
        <f t="shared" si="34"/>
        <v>0</v>
      </c>
      <c r="H196" s="40">
        <v>2</v>
      </c>
      <c r="I196" s="40">
        <f t="shared" si="35"/>
        <v>12200</v>
      </c>
      <c r="J196" s="40">
        <v>2</v>
      </c>
      <c r="K196" s="40">
        <f t="shared" si="36"/>
        <v>12200</v>
      </c>
      <c r="L196" s="40">
        <v>2</v>
      </c>
      <c r="M196" s="40">
        <f t="shared" si="37"/>
        <v>12200</v>
      </c>
      <c r="N196" s="40">
        <v>2</v>
      </c>
      <c r="O196" s="40">
        <f t="shared" si="38"/>
        <v>12200</v>
      </c>
      <c r="P196" s="40">
        <v>2</v>
      </c>
      <c r="Q196" s="40">
        <f t="shared" si="39"/>
        <v>12200</v>
      </c>
      <c r="R196" s="40">
        <v>4</v>
      </c>
      <c r="S196" s="40">
        <f t="shared" si="40"/>
        <v>24400</v>
      </c>
      <c r="T196" s="40"/>
      <c r="U196" s="40">
        <f t="shared" si="41"/>
        <v>0</v>
      </c>
      <c r="V196" s="40">
        <v>2</v>
      </c>
      <c r="W196" s="40">
        <f t="shared" si="42"/>
        <v>12200</v>
      </c>
      <c r="X196" s="40">
        <v>2</v>
      </c>
      <c r="Y196" s="40">
        <f t="shared" si="43"/>
        <v>12200</v>
      </c>
      <c r="Z196" s="40">
        <v>5</v>
      </c>
      <c r="AA196" s="40">
        <f t="shared" si="44"/>
        <v>30500</v>
      </c>
      <c r="AB196" s="40">
        <v>5</v>
      </c>
      <c r="AC196" s="40">
        <f t="shared" si="45"/>
        <v>30500</v>
      </c>
      <c r="AD196" s="40"/>
      <c r="AE196" s="40">
        <f t="shared" si="46"/>
        <v>0</v>
      </c>
      <c r="AF196" s="40"/>
      <c r="AG196" s="40">
        <f t="shared" si="47"/>
        <v>0</v>
      </c>
      <c r="AH196" s="40"/>
      <c r="AI196" s="40">
        <f t="shared" si="48"/>
        <v>0</v>
      </c>
    </row>
    <row r="197" spans="1:35" ht="15.6">
      <c r="A197" s="477" t="s">
        <v>858</v>
      </c>
      <c r="B197" s="172" t="s">
        <v>845</v>
      </c>
      <c r="C197" s="452">
        <v>35</v>
      </c>
      <c r="D197" s="486">
        <v>6700</v>
      </c>
      <c r="E197" s="504">
        <f t="shared" si="49"/>
        <v>234500</v>
      </c>
      <c r="F197" s="40"/>
      <c r="G197" s="40">
        <f t="shared" ref="G197:G207" si="50">F197*D197</f>
        <v>0</v>
      </c>
      <c r="H197" s="40">
        <v>4</v>
      </c>
      <c r="I197" s="40">
        <f t="shared" ref="I197:I207" si="51">H197*D197</f>
        <v>26800</v>
      </c>
      <c r="J197" s="40">
        <v>4</v>
      </c>
      <c r="K197" s="40">
        <f t="shared" ref="K197:K207" si="52">J197*D197</f>
        <v>26800</v>
      </c>
      <c r="L197" s="40">
        <v>3</v>
      </c>
      <c r="M197" s="40">
        <f t="shared" ref="M197:M207" si="53">L197*D197</f>
        <v>20100</v>
      </c>
      <c r="N197" s="40">
        <v>3</v>
      </c>
      <c r="O197" s="40">
        <f t="shared" ref="O197:O207" si="54">N197*D197</f>
        <v>20100</v>
      </c>
      <c r="P197" s="40">
        <v>3</v>
      </c>
      <c r="Q197" s="40">
        <f t="shared" ref="Q197:Q207" si="55">P197*D197</f>
        <v>20100</v>
      </c>
      <c r="R197" s="40">
        <v>6</v>
      </c>
      <c r="S197" s="40">
        <f t="shared" ref="S197:S207" si="56">R197*D197</f>
        <v>40200</v>
      </c>
      <c r="T197" s="40"/>
      <c r="U197" s="40">
        <f t="shared" ref="U197:U207" si="57">T197*D197</f>
        <v>0</v>
      </c>
      <c r="V197" s="40">
        <v>12</v>
      </c>
      <c r="W197" s="40">
        <f t="shared" ref="W197:W207" si="58">V197*D197</f>
        <v>80400</v>
      </c>
      <c r="X197" s="40"/>
      <c r="Y197" s="40">
        <f t="shared" ref="Y197:Y207" si="59">X197*D197</f>
        <v>0</v>
      </c>
      <c r="Z197" s="40"/>
      <c r="AA197" s="40">
        <f t="shared" ref="AA197:AA207" si="60">Z197*D197</f>
        <v>0</v>
      </c>
      <c r="AB197" s="40"/>
      <c r="AC197" s="40">
        <f t="shared" ref="AC197:AC207" si="61">AB197*D197</f>
        <v>0</v>
      </c>
      <c r="AD197" s="40"/>
      <c r="AE197" s="40">
        <f t="shared" ref="AE197:AE207" si="62">AD197*D197</f>
        <v>0</v>
      </c>
      <c r="AF197" s="40"/>
      <c r="AG197" s="40">
        <f t="shared" ref="AG197:AG207" si="63">AF197*D197</f>
        <v>0</v>
      </c>
      <c r="AH197" s="40"/>
      <c r="AI197" s="40">
        <f t="shared" si="48"/>
        <v>0</v>
      </c>
    </row>
    <row r="198" spans="1:35" ht="15.6">
      <c r="A198" s="476" t="s">
        <v>859</v>
      </c>
      <c r="B198" s="172" t="s">
        <v>845</v>
      </c>
      <c r="C198" s="452">
        <v>35</v>
      </c>
      <c r="D198" s="486">
        <v>14830</v>
      </c>
      <c r="E198" s="504">
        <f t="shared" si="49"/>
        <v>519050</v>
      </c>
      <c r="F198" s="40"/>
      <c r="G198" s="40">
        <f t="shared" si="50"/>
        <v>0</v>
      </c>
      <c r="H198" s="40">
        <v>4</v>
      </c>
      <c r="I198" s="40">
        <f t="shared" si="51"/>
        <v>59320</v>
      </c>
      <c r="J198" s="40">
        <v>4</v>
      </c>
      <c r="K198" s="40">
        <f t="shared" si="52"/>
        <v>59320</v>
      </c>
      <c r="L198" s="40">
        <v>3</v>
      </c>
      <c r="M198" s="40">
        <f t="shared" si="53"/>
        <v>44490</v>
      </c>
      <c r="N198" s="40">
        <v>3</v>
      </c>
      <c r="O198" s="40">
        <f t="shared" si="54"/>
        <v>44490</v>
      </c>
      <c r="P198" s="40">
        <v>3</v>
      </c>
      <c r="Q198" s="40">
        <f t="shared" si="55"/>
        <v>44490</v>
      </c>
      <c r="R198" s="40">
        <v>6</v>
      </c>
      <c r="S198" s="40">
        <f t="shared" si="56"/>
        <v>88980</v>
      </c>
      <c r="T198" s="40"/>
      <c r="U198" s="40">
        <f t="shared" si="57"/>
        <v>0</v>
      </c>
      <c r="V198" s="40">
        <v>12</v>
      </c>
      <c r="W198" s="40">
        <f t="shared" si="58"/>
        <v>177960</v>
      </c>
      <c r="X198" s="40"/>
      <c r="Y198" s="40">
        <f t="shared" si="59"/>
        <v>0</v>
      </c>
      <c r="Z198" s="40"/>
      <c r="AA198" s="40">
        <f t="shared" si="60"/>
        <v>0</v>
      </c>
      <c r="AB198" s="40"/>
      <c r="AC198" s="40">
        <f t="shared" si="61"/>
        <v>0</v>
      </c>
      <c r="AD198" s="40"/>
      <c r="AE198" s="40">
        <f t="shared" si="62"/>
        <v>0</v>
      </c>
      <c r="AF198" s="40"/>
      <c r="AG198" s="40">
        <f t="shared" si="63"/>
        <v>0</v>
      </c>
      <c r="AH198" s="40"/>
      <c r="AI198" s="40">
        <f t="shared" si="48"/>
        <v>0</v>
      </c>
    </row>
    <row r="199" spans="1:35" ht="15.6">
      <c r="A199" s="476" t="s">
        <v>862</v>
      </c>
      <c r="B199" s="172" t="s">
        <v>845</v>
      </c>
      <c r="C199" s="452">
        <v>32</v>
      </c>
      <c r="D199" s="486">
        <v>13500</v>
      </c>
      <c r="E199" s="504">
        <f t="shared" si="49"/>
        <v>432000</v>
      </c>
      <c r="F199" s="40"/>
      <c r="G199" s="40">
        <f t="shared" si="50"/>
        <v>0</v>
      </c>
      <c r="H199" s="40">
        <v>3</v>
      </c>
      <c r="I199" s="40">
        <f t="shared" si="51"/>
        <v>40500</v>
      </c>
      <c r="J199" s="40">
        <v>3</v>
      </c>
      <c r="K199" s="40">
        <f t="shared" si="52"/>
        <v>40500</v>
      </c>
      <c r="L199" s="40">
        <v>3</v>
      </c>
      <c r="M199" s="40">
        <f t="shared" si="53"/>
        <v>40500</v>
      </c>
      <c r="N199" s="40">
        <v>3</v>
      </c>
      <c r="O199" s="40">
        <f t="shared" si="54"/>
        <v>40500</v>
      </c>
      <c r="P199" s="40">
        <v>3</v>
      </c>
      <c r="Q199" s="40">
        <f t="shared" si="55"/>
        <v>40500</v>
      </c>
      <c r="R199" s="40">
        <v>6</v>
      </c>
      <c r="S199" s="40">
        <f t="shared" si="56"/>
        <v>81000</v>
      </c>
      <c r="T199" s="40"/>
      <c r="U199" s="40">
        <f t="shared" si="57"/>
        <v>0</v>
      </c>
      <c r="V199" s="40">
        <v>3</v>
      </c>
      <c r="W199" s="40">
        <f t="shared" si="58"/>
        <v>40500</v>
      </c>
      <c r="X199" s="40">
        <v>3</v>
      </c>
      <c r="Y199" s="40">
        <f t="shared" si="59"/>
        <v>40500</v>
      </c>
      <c r="Z199" s="40">
        <v>3</v>
      </c>
      <c r="AA199" s="40">
        <f t="shared" si="60"/>
        <v>40500</v>
      </c>
      <c r="AB199" s="40">
        <v>2</v>
      </c>
      <c r="AC199" s="40">
        <f t="shared" si="61"/>
        <v>27000</v>
      </c>
      <c r="AD199" s="40"/>
      <c r="AE199" s="40">
        <f t="shared" si="62"/>
        <v>0</v>
      </c>
      <c r="AF199" s="40"/>
      <c r="AG199" s="40">
        <f t="shared" si="63"/>
        <v>0</v>
      </c>
      <c r="AH199" s="40"/>
      <c r="AI199" s="40">
        <f t="shared" si="48"/>
        <v>0</v>
      </c>
    </row>
    <row r="200" spans="1:35" ht="15.6">
      <c r="A200" s="476" t="s">
        <v>864</v>
      </c>
      <c r="B200" s="172" t="s">
        <v>845</v>
      </c>
      <c r="C200" s="452">
        <v>32</v>
      </c>
      <c r="D200" s="486">
        <v>33400</v>
      </c>
      <c r="E200" s="504">
        <f t="shared" si="49"/>
        <v>1068800</v>
      </c>
      <c r="F200" s="40"/>
      <c r="G200" s="40">
        <f t="shared" si="50"/>
        <v>0</v>
      </c>
      <c r="H200" s="40">
        <v>3</v>
      </c>
      <c r="I200" s="40">
        <f t="shared" si="51"/>
        <v>100200</v>
      </c>
      <c r="J200" s="40">
        <v>3</v>
      </c>
      <c r="K200" s="40">
        <f t="shared" si="52"/>
        <v>100200</v>
      </c>
      <c r="L200" s="40">
        <v>3</v>
      </c>
      <c r="M200" s="40">
        <f t="shared" si="53"/>
        <v>100200</v>
      </c>
      <c r="N200" s="40">
        <v>3</v>
      </c>
      <c r="O200" s="40">
        <f t="shared" si="54"/>
        <v>100200</v>
      </c>
      <c r="P200" s="40">
        <v>3</v>
      </c>
      <c r="Q200" s="40">
        <f t="shared" si="55"/>
        <v>100200</v>
      </c>
      <c r="R200" s="40">
        <v>6</v>
      </c>
      <c r="S200" s="40">
        <f t="shared" si="56"/>
        <v>200400</v>
      </c>
      <c r="T200" s="40"/>
      <c r="U200" s="40">
        <f t="shared" si="57"/>
        <v>0</v>
      </c>
      <c r="V200" s="40">
        <v>3</v>
      </c>
      <c r="W200" s="40">
        <f t="shared" si="58"/>
        <v>100200</v>
      </c>
      <c r="X200" s="40">
        <v>3</v>
      </c>
      <c r="Y200" s="40">
        <f t="shared" si="59"/>
        <v>100200</v>
      </c>
      <c r="Z200" s="40">
        <v>3</v>
      </c>
      <c r="AA200" s="40">
        <f t="shared" si="60"/>
        <v>100200</v>
      </c>
      <c r="AB200" s="40">
        <v>2</v>
      </c>
      <c r="AC200" s="40">
        <f t="shared" si="61"/>
        <v>66800</v>
      </c>
      <c r="AD200" s="40"/>
      <c r="AE200" s="40">
        <f t="shared" si="62"/>
        <v>0</v>
      </c>
      <c r="AF200" s="40"/>
      <c r="AG200" s="40">
        <f t="shared" si="63"/>
        <v>0</v>
      </c>
      <c r="AH200" s="40"/>
      <c r="AI200" s="40">
        <f t="shared" si="48"/>
        <v>0</v>
      </c>
    </row>
    <row r="201" spans="1:35" ht="15.6">
      <c r="A201" s="476" t="s">
        <v>865</v>
      </c>
      <c r="B201" s="172" t="s">
        <v>845</v>
      </c>
      <c r="C201" s="452">
        <v>70</v>
      </c>
      <c r="D201" s="486">
        <v>14950</v>
      </c>
      <c r="E201" s="504">
        <f t="shared" si="49"/>
        <v>1046500</v>
      </c>
      <c r="F201" s="40"/>
      <c r="G201" s="40">
        <f t="shared" si="50"/>
        <v>0</v>
      </c>
      <c r="H201" s="40">
        <v>7</v>
      </c>
      <c r="I201" s="40">
        <f t="shared" si="51"/>
        <v>104650</v>
      </c>
      <c r="J201" s="40">
        <v>7</v>
      </c>
      <c r="K201" s="40">
        <f t="shared" si="52"/>
        <v>104650</v>
      </c>
      <c r="L201" s="40">
        <v>7</v>
      </c>
      <c r="M201" s="40">
        <f t="shared" si="53"/>
        <v>104650</v>
      </c>
      <c r="N201" s="40">
        <v>7</v>
      </c>
      <c r="O201" s="40">
        <f t="shared" si="54"/>
        <v>104650</v>
      </c>
      <c r="P201" s="40">
        <v>7</v>
      </c>
      <c r="Q201" s="40">
        <f t="shared" si="55"/>
        <v>104650</v>
      </c>
      <c r="R201" s="40">
        <v>14</v>
      </c>
      <c r="S201" s="40">
        <f t="shared" si="56"/>
        <v>209300</v>
      </c>
      <c r="T201" s="40"/>
      <c r="U201" s="40">
        <f t="shared" si="57"/>
        <v>0</v>
      </c>
      <c r="V201" s="40">
        <v>7</v>
      </c>
      <c r="W201" s="40">
        <f t="shared" si="58"/>
        <v>104650</v>
      </c>
      <c r="X201" s="40">
        <v>7</v>
      </c>
      <c r="Y201" s="40">
        <f t="shared" si="59"/>
        <v>104650</v>
      </c>
      <c r="Z201" s="40">
        <v>7</v>
      </c>
      <c r="AA201" s="40">
        <f t="shared" si="60"/>
        <v>104650</v>
      </c>
      <c r="AB201" s="40"/>
      <c r="AC201" s="40">
        <f t="shared" si="61"/>
        <v>0</v>
      </c>
      <c r="AD201" s="40"/>
      <c r="AE201" s="40">
        <f t="shared" si="62"/>
        <v>0</v>
      </c>
      <c r="AF201" s="40"/>
      <c r="AG201" s="40">
        <f t="shared" si="63"/>
        <v>0</v>
      </c>
      <c r="AH201" s="40"/>
      <c r="AI201" s="40">
        <f t="shared" si="48"/>
        <v>0</v>
      </c>
    </row>
    <row r="202" spans="1:35" ht="15.6">
      <c r="A202" s="476" t="s">
        <v>861</v>
      </c>
      <c r="B202" s="172" t="s">
        <v>845</v>
      </c>
      <c r="C202" s="452">
        <v>32</v>
      </c>
      <c r="D202" s="486">
        <v>13500</v>
      </c>
      <c r="E202" s="504">
        <f t="shared" si="49"/>
        <v>432000</v>
      </c>
      <c r="F202" s="40"/>
      <c r="G202" s="40">
        <f t="shared" si="50"/>
        <v>0</v>
      </c>
      <c r="H202" s="40">
        <v>3</v>
      </c>
      <c r="I202" s="40">
        <f t="shared" si="51"/>
        <v>40500</v>
      </c>
      <c r="J202" s="40">
        <v>3</v>
      </c>
      <c r="K202" s="40">
        <f t="shared" si="52"/>
        <v>40500</v>
      </c>
      <c r="L202" s="40">
        <v>3</v>
      </c>
      <c r="M202" s="40">
        <f t="shared" si="53"/>
        <v>40500</v>
      </c>
      <c r="N202" s="40">
        <v>3</v>
      </c>
      <c r="O202" s="40">
        <f t="shared" si="54"/>
        <v>40500</v>
      </c>
      <c r="P202" s="40">
        <v>3</v>
      </c>
      <c r="Q202" s="40">
        <f t="shared" si="55"/>
        <v>40500</v>
      </c>
      <c r="R202" s="40">
        <v>6</v>
      </c>
      <c r="S202" s="40">
        <f t="shared" si="56"/>
        <v>81000</v>
      </c>
      <c r="T202" s="40"/>
      <c r="U202" s="40">
        <f t="shared" si="57"/>
        <v>0</v>
      </c>
      <c r="V202" s="40">
        <v>3</v>
      </c>
      <c r="W202" s="40">
        <f t="shared" si="58"/>
        <v>40500</v>
      </c>
      <c r="X202" s="40">
        <v>3</v>
      </c>
      <c r="Y202" s="40">
        <f t="shared" si="59"/>
        <v>40500</v>
      </c>
      <c r="Z202" s="40">
        <v>3</v>
      </c>
      <c r="AA202" s="40">
        <f t="shared" si="60"/>
        <v>40500</v>
      </c>
      <c r="AB202" s="40">
        <v>2</v>
      </c>
      <c r="AC202" s="40">
        <f t="shared" si="61"/>
        <v>27000</v>
      </c>
      <c r="AD202" s="40"/>
      <c r="AE202" s="40">
        <f t="shared" si="62"/>
        <v>0</v>
      </c>
      <c r="AF202" s="40"/>
      <c r="AG202" s="40">
        <f t="shared" si="63"/>
        <v>0</v>
      </c>
      <c r="AH202" s="40"/>
      <c r="AI202" s="40">
        <f t="shared" si="48"/>
        <v>0</v>
      </c>
    </row>
    <row r="203" spans="1:35" ht="15.6">
      <c r="A203" s="476" t="s">
        <v>863</v>
      </c>
      <c r="B203" s="172" t="s">
        <v>845</v>
      </c>
      <c r="C203" s="452">
        <v>32</v>
      </c>
      <c r="D203" s="486">
        <v>33400</v>
      </c>
      <c r="E203" s="504">
        <f t="shared" si="49"/>
        <v>1068800</v>
      </c>
      <c r="F203" s="40"/>
      <c r="G203" s="40">
        <f t="shared" si="50"/>
        <v>0</v>
      </c>
      <c r="H203" s="40">
        <v>3</v>
      </c>
      <c r="I203" s="40">
        <f t="shared" si="51"/>
        <v>100200</v>
      </c>
      <c r="J203" s="40">
        <v>3</v>
      </c>
      <c r="K203" s="40">
        <f t="shared" si="52"/>
        <v>100200</v>
      </c>
      <c r="L203" s="40">
        <v>3</v>
      </c>
      <c r="M203" s="40">
        <f t="shared" si="53"/>
        <v>100200</v>
      </c>
      <c r="N203" s="40">
        <v>3</v>
      </c>
      <c r="O203" s="40">
        <f t="shared" si="54"/>
        <v>100200</v>
      </c>
      <c r="P203" s="40">
        <v>3</v>
      </c>
      <c r="Q203" s="40">
        <f t="shared" si="55"/>
        <v>100200</v>
      </c>
      <c r="R203" s="40">
        <v>6</v>
      </c>
      <c r="S203" s="40">
        <f t="shared" si="56"/>
        <v>200400</v>
      </c>
      <c r="T203" s="40"/>
      <c r="U203" s="40">
        <f t="shared" si="57"/>
        <v>0</v>
      </c>
      <c r="V203" s="40">
        <v>3</v>
      </c>
      <c r="W203" s="40">
        <f t="shared" si="58"/>
        <v>100200</v>
      </c>
      <c r="X203" s="40">
        <v>3</v>
      </c>
      <c r="Y203" s="40">
        <f t="shared" si="59"/>
        <v>100200</v>
      </c>
      <c r="Z203" s="40">
        <v>3</v>
      </c>
      <c r="AA203" s="40">
        <f t="shared" si="60"/>
        <v>100200</v>
      </c>
      <c r="AB203" s="40">
        <v>2</v>
      </c>
      <c r="AC203" s="40">
        <f t="shared" si="61"/>
        <v>66800</v>
      </c>
      <c r="AD203" s="40"/>
      <c r="AE203" s="40">
        <f t="shared" si="62"/>
        <v>0</v>
      </c>
      <c r="AF203" s="40"/>
      <c r="AG203" s="40">
        <f t="shared" si="63"/>
        <v>0</v>
      </c>
      <c r="AH203" s="40"/>
      <c r="AI203" s="40">
        <f t="shared" si="48"/>
        <v>0</v>
      </c>
    </row>
    <row r="204" spans="1:35" ht="15.6">
      <c r="A204" s="476" t="s">
        <v>860</v>
      </c>
      <c r="B204" s="172" t="s">
        <v>845</v>
      </c>
      <c r="C204" s="452">
        <v>5</v>
      </c>
      <c r="D204" s="486">
        <v>22250</v>
      </c>
      <c r="E204" s="504">
        <f t="shared" si="49"/>
        <v>111250</v>
      </c>
      <c r="F204" s="40"/>
      <c r="G204" s="40">
        <f t="shared" si="50"/>
        <v>0</v>
      </c>
      <c r="H204" s="40">
        <v>1</v>
      </c>
      <c r="I204" s="40">
        <f t="shared" si="51"/>
        <v>22250</v>
      </c>
      <c r="J204" s="40"/>
      <c r="K204" s="40">
        <f t="shared" si="52"/>
        <v>0</v>
      </c>
      <c r="L204" s="40">
        <v>1</v>
      </c>
      <c r="M204" s="40">
        <f t="shared" si="53"/>
        <v>22250</v>
      </c>
      <c r="N204" s="40"/>
      <c r="O204" s="40">
        <f t="shared" si="54"/>
        <v>0</v>
      </c>
      <c r="P204" s="40">
        <v>1</v>
      </c>
      <c r="Q204" s="40">
        <f t="shared" si="55"/>
        <v>22250</v>
      </c>
      <c r="R204" s="40">
        <v>1</v>
      </c>
      <c r="S204" s="40">
        <f t="shared" si="56"/>
        <v>22250</v>
      </c>
      <c r="T204" s="40"/>
      <c r="U204" s="40">
        <f t="shared" si="57"/>
        <v>0</v>
      </c>
      <c r="V204" s="40"/>
      <c r="W204" s="40">
        <f t="shared" si="58"/>
        <v>0</v>
      </c>
      <c r="X204" s="40">
        <v>1</v>
      </c>
      <c r="Y204" s="40">
        <f t="shared" si="59"/>
        <v>22250</v>
      </c>
      <c r="Z204" s="40"/>
      <c r="AA204" s="40">
        <f t="shared" si="60"/>
        <v>0</v>
      </c>
      <c r="AB204" s="40"/>
      <c r="AC204" s="40">
        <f t="shared" si="61"/>
        <v>0</v>
      </c>
      <c r="AD204" s="40"/>
      <c r="AE204" s="40">
        <f t="shared" si="62"/>
        <v>0</v>
      </c>
      <c r="AF204" s="40"/>
      <c r="AG204" s="40">
        <f t="shared" si="63"/>
        <v>0</v>
      </c>
      <c r="AH204" s="40"/>
      <c r="AI204" s="40">
        <f t="shared" si="48"/>
        <v>0</v>
      </c>
    </row>
    <row r="205" spans="1:35" ht="27.6">
      <c r="A205" s="35" t="s">
        <v>926</v>
      </c>
      <c r="B205" s="418" t="s">
        <v>10</v>
      </c>
      <c r="C205" s="447">
        <v>250</v>
      </c>
      <c r="D205" s="486">
        <v>2250</v>
      </c>
      <c r="E205" s="504">
        <f t="shared" si="49"/>
        <v>562500</v>
      </c>
      <c r="F205" s="40"/>
      <c r="G205" s="40">
        <f t="shared" si="50"/>
        <v>0</v>
      </c>
      <c r="H205" s="40">
        <v>250</v>
      </c>
      <c r="I205" s="40">
        <f t="shared" si="51"/>
        <v>562500</v>
      </c>
      <c r="J205" s="40"/>
      <c r="K205" s="40">
        <f t="shared" si="52"/>
        <v>0</v>
      </c>
      <c r="L205" s="40"/>
      <c r="M205" s="40">
        <f t="shared" si="53"/>
        <v>0</v>
      </c>
      <c r="N205" s="40"/>
      <c r="O205" s="40">
        <f t="shared" si="54"/>
        <v>0</v>
      </c>
      <c r="P205" s="40"/>
      <c r="Q205" s="40">
        <f t="shared" si="55"/>
        <v>0</v>
      </c>
      <c r="R205" s="40"/>
      <c r="S205" s="40">
        <f t="shared" si="56"/>
        <v>0</v>
      </c>
      <c r="T205" s="40"/>
      <c r="U205" s="40">
        <f t="shared" si="57"/>
        <v>0</v>
      </c>
      <c r="V205" s="40"/>
      <c r="W205" s="40">
        <f t="shared" si="58"/>
        <v>0</v>
      </c>
      <c r="X205" s="40"/>
      <c r="Y205" s="40">
        <f t="shared" si="59"/>
        <v>0</v>
      </c>
      <c r="Z205" s="40"/>
      <c r="AA205" s="40">
        <f t="shared" si="60"/>
        <v>0</v>
      </c>
      <c r="AB205" s="40"/>
      <c r="AC205" s="40">
        <f t="shared" si="61"/>
        <v>0</v>
      </c>
      <c r="AD205" s="40"/>
      <c r="AE205" s="40">
        <f t="shared" si="62"/>
        <v>0</v>
      </c>
      <c r="AF205" s="40"/>
      <c r="AG205" s="40">
        <f t="shared" si="63"/>
        <v>0</v>
      </c>
      <c r="AH205" s="40"/>
      <c r="AI205" s="40">
        <f t="shared" si="48"/>
        <v>0</v>
      </c>
    </row>
    <row r="206" spans="1:35" ht="27.6">
      <c r="A206" s="35" t="s">
        <v>927</v>
      </c>
      <c r="B206" s="418" t="s">
        <v>10</v>
      </c>
      <c r="C206" s="447">
        <v>250</v>
      </c>
      <c r="D206" s="486">
        <v>1950</v>
      </c>
      <c r="E206" s="504">
        <f t="shared" si="49"/>
        <v>487500</v>
      </c>
      <c r="F206" s="40"/>
      <c r="G206" s="40">
        <f t="shared" si="50"/>
        <v>0</v>
      </c>
      <c r="H206" s="40">
        <v>250</v>
      </c>
      <c r="I206" s="40">
        <f t="shared" si="51"/>
        <v>487500</v>
      </c>
      <c r="J206" s="40"/>
      <c r="K206" s="40">
        <f t="shared" si="52"/>
        <v>0</v>
      </c>
      <c r="L206" s="40"/>
      <c r="M206" s="40">
        <f t="shared" si="53"/>
        <v>0</v>
      </c>
      <c r="N206" s="40"/>
      <c r="O206" s="40">
        <f t="shared" si="54"/>
        <v>0</v>
      </c>
      <c r="P206" s="40"/>
      <c r="Q206" s="40">
        <f t="shared" si="55"/>
        <v>0</v>
      </c>
      <c r="R206" s="40"/>
      <c r="S206" s="40">
        <f t="shared" si="56"/>
        <v>0</v>
      </c>
      <c r="T206" s="40"/>
      <c r="U206" s="40">
        <f t="shared" si="57"/>
        <v>0</v>
      </c>
      <c r="V206" s="40"/>
      <c r="W206" s="40">
        <f t="shared" si="58"/>
        <v>0</v>
      </c>
      <c r="X206" s="40"/>
      <c r="Y206" s="40">
        <f t="shared" si="59"/>
        <v>0</v>
      </c>
      <c r="Z206" s="40"/>
      <c r="AA206" s="40">
        <f t="shared" si="60"/>
        <v>0</v>
      </c>
      <c r="AB206" s="40"/>
      <c r="AC206" s="40">
        <f t="shared" si="61"/>
        <v>0</v>
      </c>
      <c r="AD206" s="40"/>
      <c r="AE206" s="40">
        <f t="shared" si="62"/>
        <v>0</v>
      </c>
      <c r="AF206" s="40"/>
      <c r="AG206" s="40">
        <f t="shared" si="63"/>
        <v>0</v>
      </c>
      <c r="AH206" s="40"/>
      <c r="AI206" s="40">
        <f t="shared" si="48"/>
        <v>0</v>
      </c>
    </row>
    <row r="207" spans="1:35" ht="27.6">
      <c r="A207" s="179" t="s">
        <v>928</v>
      </c>
      <c r="B207" s="496" t="s">
        <v>10</v>
      </c>
      <c r="C207" s="479">
        <v>250</v>
      </c>
      <c r="D207" s="486">
        <v>2500</v>
      </c>
      <c r="E207" s="504">
        <f t="shared" si="49"/>
        <v>625000</v>
      </c>
      <c r="F207" s="40"/>
      <c r="G207" s="40">
        <f t="shared" si="50"/>
        <v>0</v>
      </c>
      <c r="H207" s="40">
        <v>250</v>
      </c>
      <c r="I207" s="40">
        <f t="shared" si="51"/>
        <v>625000</v>
      </c>
      <c r="J207" s="40"/>
      <c r="K207" s="40">
        <f t="shared" si="52"/>
        <v>0</v>
      </c>
      <c r="L207" s="40"/>
      <c r="M207" s="40">
        <f t="shared" si="53"/>
        <v>0</v>
      </c>
      <c r="N207" s="40"/>
      <c r="O207" s="40">
        <f t="shared" si="54"/>
        <v>0</v>
      </c>
      <c r="P207" s="40"/>
      <c r="Q207" s="40">
        <f t="shared" si="55"/>
        <v>0</v>
      </c>
      <c r="R207" s="40"/>
      <c r="S207" s="40">
        <f t="shared" si="56"/>
        <v>0</v>
      </c>
      <c r="T207" s="40"/>
      <c r="U207" s="40">
        <f t="shared" si="57"/>
        <v>0</v>
      </c>
      <c r="V207" s="40"/>
      <c r="W207" s="40">
        <f t="shared" si="58"/>
        <v>0</v>
      </c>
      <c r="X207" s="40"/>
      <c r="Y207" s="40">
        <f t="shared" si="59"/>
        <v>0</v>
      </c>
      <c r="Z207" s="40"/>
      <c r="AA207" s="40">
        <f t="shared" si="60"/>
        <v>0</v>
      </c>
      <c r="AB207" s="40"/>
      <c r="AC207" s="40">
        <f t="shared" si="61"/>
        <v>0</v>
      </c>
      <c r="AD207" s="40"/>
      <c r="AE207" s="40">
        <f t="shared" si="62"/>
        <v>0</v>
      </c>
      <c r="AF207" s="40"/>
      <c r="AG207" s="40">
        <f t="shared" si="63"/>
        <v>0</v>
      </c>
      <c r="AH207" s="40"/>
      <c r="AI207" s="40">
        <f t="shared" si="48"/>
        <v>0</v>
      </c>
    </row>
    <row r="208" spans="1:35">
      <c r="A208" s="406"/>
      <c r="B208" s="418"/>
      <c r="C208" s="409"/>
      <c r="D208" s="410"/>
      <c r="E208" s="497">
        <f>SUM(E4:E207)</f>
        <v>433508381.16000003</v>
      </c>
      <c r="F208" s="40"/>
      <c r="G208" s="467">
        <f>SUM(G4:G207)</f>
        <v>36831293.200000003</v>
      </c>
      <c r="H208" s="467"/>
      <c r="I208" s="467">
        <f t="shared" ref="I208:AI208" si="64">SUM(I4:I207)</f>
        <v>35871945.159999996</v>
      </c>
      <c r="J208" s="467"/>
      <c r="K208" s="467">
        <f t="shared" si="64"/>
        <v>35197366</v>
      </c>
      <c r="L208" s="467"/>
      <c r="M208" s="467">
        <f t="shared" si="64"/>
        <v>36542509</v>
      </c>
      <c r="N208" s="467"/>
      <c r="O208" s="467">
        <f t="shared" si="64"/>
        <v>36299308</v>
      </c>
      <c r="P208" s="467"/>
      <c r="Q208" s="467">
        <f t="shared" si="64"/>
        <v>36695202</v>
      </c>
      <c r="R208" s="467"/>
      <c r="S208" s="505">
        <f t="shared" si="64"/>
        <v>36314009</v>
      </c>
      <c r="T208" s="467"/>
      <c r="U208" s="505">
        <f t="shared" si="64"/>
        <v>36302655.799999997</v>
      </c>
      <c r="V208" s="467"/>
      <c r="W208" s="505">
        <f t="shared" si="64"/>
        <v>36498380</v>
      </c>
      <c r="X208" s="467"/>
      <c r="Y208" s="505">
        <f t="shared" si="64"/>
        <v>35734267</v>
      </c>
      <c r="Z208" s="467"/>
      <c r="AA208" s="505">
        <f t="shared" si="64"/>
        <v>36564788</v>
      </c>
      <c r="AB208" s="467"/>
      <c r="AC208" s="505">
        <f t="shared" si="64"/>
        <v>36320440</v>
      </c>
      <c r="AD208" s="467"/>
      <c r="AE208" s="467">
        <f t="shared" si="64"/>
        <v>1581138</v>
      </c>
      <c r="AF208" s="467"/>
      <c r="AG208" s="467">
        <f t="shared" si="64"/>
        <v>652165</v>
      </c>
      <c r="AH208" s="467"/>
      <c r="AI208" s="467">
        <f t="shared" si="64"/>
        <v>134055</v>
      </c>
    </row>
    <row r="209" spans="5:5" ht="15.6">
      <c r="E209" s="445"/>
    </row>
    <row r="210" spans="5:5">
      <c r="E210" s="495"/>
    </row>
  </sheetData>
  <sortState ref="A4:AK301">
    <sortCondition ref="A4"/>
  </sortState>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AJ214"/>
  <sheetViews>
    <sheetView zoomScale="120" zoomScaleNormal="120" zoomScalePageLayoutView="90" workbookViewId="0">
      <pane xSplit="6" ySplit="3" topLeftCell="S199" activePane="bottomRight" state="frozen"/>
      <selection pane="topRight" activeCell="F1" sqref="F1"/>
      <selection pane="bottomLeft" activeCell="A4" sqref="A4"/>
      <selection pane="bottomRight" activeCell="C185" sqref="C185"/>
    </sheetView>
  </sheetViews>
  <sheetFormatPr defaultColWidth="9.109375" defaultRowHeight="13.8"/>
  <cols>
    <col min="1" max="1" width="43.109375" style="404" customWidth="1"/>
    <col min="2" max="2" width="11.6640625" style="419" customWidth="1"/>
    <col min="3" max="4" width="11.6640625" style="411" customWidth="1"/>
    <col min="5" max="5" width="11.6640625" style="412" customWidth="1"/>
    <col min="6" max="6" width="20.44140625" style="411" customWidth="1"/>
    <col min="7" max="7" width="7.33203125" style="38" customWidth="1"/>
    <col min="8" max="8" width="10.88671875" style="38" customWidth="1"/>
    <col min="9" max="9" width="6.88671875" style="38" customWidth="1"/>
    <col min="10" max="10" width="11" style="38" customWidth="1"/>
    <col min="11" max="11" width="6.88671875" style="38" customWidth="1"/>
    <col min="12" max="12" width="10.88671875" style="38" customWidth="1"/>
    <col min="13" max="13" width="12" style="38" customWidth="1"/>
    <col min="14" max="14" width="11.109375" style="38" customWidth="1"/>
    <col min="15" max="15" width="12" style="38" customWidth="1"/>
    <col min="16" max="16" width="16.109375" style="38" customWidth="1"/>
    <col min="17" max="17" width="12" style="38" customWidth="1"/>
    <col min="18" max="18" width="17.44140625" style="38" customWidth="1"/>
    <col min="19" max="19" width="12" style="38" customWidth="1"/>
    <col min="20" max="20" width="17" style="38" customWidth="1"/>
    <col min="21" max="21" width="12" style="38" customWidth="1"/>
    <col min="22" max="22" width="16.88671875" style="38" customWidth="1"/>
    <col min="23" max="23" width="12" style="38" customWidth="1"/>
    <col min="24" max="24" width="15" style="38" customWidth="1"/>
    <col min="25" max="25" width="14.88671875" style="38" customWidth="1"/>
    <col min="26" max="26" width="14.6640625" style="38" customWidth="1"/>
    <col min="27" max="27" width="12" style="38" customWidth="1"/>
    <col min="28" max="28" width="15.44140625" style="38" customWidth="1"/>
    <col min="29" max="34" width="12" style="38" customWidth="1"/>
    <col min="35" max="16384" width="9.109375" style="38"/>
  </cols>
  <sheetData>
    <row r="2" spans="1:34" ht="27.6">
      <c r="A2" s="483" t="s">
        <v>1</v>
      </c>
      <c r="B2" s="415" t="s">
        <v>2</v>
      </c>
      <c r="C2" s="260" t="s">
        <v>3</v>
      </c>
      <c r="D2" s="508"/>
      <c r="E2" s="498" t="s">
        <v>4</v>
      </c>
      <c r="F2" s="502" t="s">
        <v>5</v>
      </c>
      <c r="G2" s="506" t="s">
        <v>106</v>
      </c>
      <c r="H2" s="507"/>
      <c r="I2" s="506" t="s">
        <v>107</v>
      </c>
      <c r="J2" s="507"/>
      <c r="K2" s="506" t="s">
        <v>108</v>
      </c>
      <c r="L2" s="261"/>
      <c r="M2" s="468" t="s">
        <v>109</v>
      </c>
      <c r="N2" s="261"/>
      <c r="O2" s="468" t="s">
        <v>110</v>
      </c>
      <c r="P2" s="261"/>
      <c r="Q2" s="468" t="s">
        <v>111</v>
      </c>
      <c r="R2" s="261"/>
      <c r="S2" s="468" t="s">
        <v>112</v>
      </c>
      <c r="T2" s="261"/>
      <c r="U2" s="468" t="s">
        <v>113</v>
      </c>
      <c r="V2" s="261"/>
      <c r="W2" s="468" t="s">
        <v>114</v>
      </c>
      <c r="X2" s="261"/>
      <c r="Y2" s="468" t="s">
        <v>115</v>
      </c>
      <c r="Z2" s="261"/>
      <c r="AA2" s="468" t="s">
        <v>116</v>
      </c>
      <c r="AB2" s="261"/>
      <c r="AC2" s="468" t="s">
        <v>105</v>
      </c>
      <c r="AD2" s="261"/>
      <c r="AE2" s="468" t="s">
        <v>106</v>
      </c>
      <c r="AF2" s="261"/>
      <c r="AG2" s="468" t="s">
        <v>107</v>
      </c>
      <c r="AH2" s="261"/>
    </row>
    <row r="3" spans="1:34">
      <c r="A3" s="264"/>
      <c r="B3" s="416"/>
      <c r="C3" s="262"/>
      <c r="D3" s="509"/>
      <c r="E3" s="499"/>
      <c r="F3" s="503"/>
      <c r="G3" s="39" t="s">
        <v>119</v>
      </c>
      <c r="H3" s="39" t="s">
        <v>120</v>
      </c>
      <c r="I3" s="39" t="s">
        <v>119</v>
      </c>
      <c r="J3" s="39" t="s">
        <v>120</v>
      </c>
      <c r="K3" s="39" t="s">
        <v>119</v>
      </c>
      <c r="L3" s="39" t="s">
        <v>120</v>
      </c>
      <c r="M3" s="39" t="s">
        <v>119</v>
      </c>
      <c r="N3" s="39" t="s">
        <v>120</v>
      </c>
      <c r="O3" s="39" t="s">
        <v>119</v>
      </c>
      <c r="P3" s="39" t="s">
        <v>120</v>
      </c>
      <c r="Q3" s="39" t="s">
        <v>119</v>
      </c>
      <c r="R3" s="39" t="s">
        <v>120</v>
      </c>
      <c r="S3" s="39" t="s">
        <v>119</v>
      </c>
      <c r="T3" s="39" t="s">
        <v>120</v>
      </c>
      <c r="U3" s="39" t="s">
        <v>119</v>
      </c>
      <c r="V3" s="39" t="s">
        <v>120</v>
      </c>
      <c r="W3" s="39" t="s">
        <v>119</v>
      </c>
      <c r="X3" s="39" t="s">
        <v>120</v>
      </c>
      <c r="Y3" s="39" t="s">
        <v>119</v>
      </c>
      <c r="Z3" s="39" t="s">
        <v>120</v>
      </c>
      <c r="AA3" s="39" t="s">
        <v>119</v>
      </c>
      <c r="AB3" s="39" t="s">
        <v>120</v>
      </c>
      <c r="AC3" s="39" t="s">
        <v>119</v>
      </c>
      <c r="AD3" s="39" t="s">
        <v>120</v>
      </c>
      <c r="AE3" s="39" t="s">
        <v>119</v>
      </c>
      <c r="AF3" s="39" t="s">
        <v>120</v>
      </c>
      <c r="AG3" s="39" t="s">
        <v>119</v>
      </c>
      <c r="AH3" s="39" t="s">
        <v>120</v>
      </c>
    </row>
    <row r="4" spans="1:34" ht="27.6">
      <c r="A4" s="23" t="s">
        <v>759</v>
      </c>
      <c r="B4" s="168" t="s">
        <v>8</v>
      </c>
      <c r="C4" s="447">
        <v>7</v>
      </c>
      <c r="D4" s="510">
        <f>G4+I4+K4+M4+O4+Q4+S4+U4+W4+Y4+AA4+AC4+AE4+AG4</f>
        <v>7</v>
      </c>
      <c r="E4" s="486">
        <v>130000</v>
      </c>
      <c r="F4" s="504">
        <f t="shared" ref="F4:F67" si="0">E4*C4</f>
        <v>910000</v>
      </c>
      <c r="G4" s="40"/>
      <c r="H4" s="40">
        <f t="shared" ref="H4:H67" si="1">G4*E4</f>
        <v>0</v>
      </c>
      <c r="I4" s="40">
        <v>1</v>
      </c>
      <c r="J4" s="40">
        <f t="shared" ref="J4:J67" si="2">I4*E4</f>
        <v>130000</v>
      </c>
      <c r="K4" s="40">
        <v>1</v>
      </c>
      <c r="L4" s="40">
        <f t="shared" ref="L4:L67" si="3">K4*E4</f>
        <v>130000</v>
      </c>
      <c r="M4" s="40">
        <v>1</v>
      </c>
      <c r="N4" s="40">
        <f t="shared" ref="N4:N67" si="4">M4*E4</f>
        <v>130000</v>
      </c>
      <c r="O4" s="40"/>
      <c r="P4" s="40">
        <f t="shared" ref="P4:P67" si="5">O4*E4</f>
        <v>0</v>
      </c>
      <c r="Q4" s="40">
        <v>1</v>
      </c>
      <c r="R4" s="40">
        <f t="shared" ref="R4:R67" si="6">Q4*E4</f>
        <v>130000</v>
      </c>
      <c r="S4" s="40">
        <v>1</v>
      </c>
      <c r="T4" s="40">
        <f t="shared" ref="T4:T67" si="7">S4*E4</f>
        <v>130000</v>
      </c>
      <c r="U4" s="40">
        <v>1</v>
      </c>
      <c r="V4" s="40">
        <f t="shared" ref="V4:V67" si="8">U4*E4</f>
        <v>130000</v>
      </c>
      <c r="W4" s="40"/>
      <c r="X4" s="40">
        <f t="shared" ref="X4:X67" si="9">W4*E4</f>
        <v>0</v>
      </c>
      <c r="Y4" s="40">
        <v>1</v>
      </c>
      <c r="Z4" s="40">
        <f t="shared" ref="Z4:Z67" si="10">Y4*E4</f>
        <v>130000</v>
      </c>
      <c r="AA4" s="40"/>
      <c r="AB4" s="40">
        <f t="shared" ref="AB4:AB67" si="11">AA4*E4</f>
        <v>0</v>
      </c>
      <c r="AC4" s="40"/>
      <c r="AD4" s="40">
        <f t="shared" ref="AD4:AD67" si="12">AC4*E4</f>
        <v>0</v>
      </c>
      <c r="AE4" s="40"/>
      <c r="AF4" s="40">
        <f t="shared" ref="AF4:AF67" si="13">AE4*E4</f>
        <v>0</v>
      </c>
      <c r="AG4" s="40"/>
      <c r="AH4" s="40">
        <f t="shared" ref="AH4:AH67" si="14">AG4*E4</f>
        <v>0</v>
      </c>
    </row>
    <row r="5" spans="1:34" ht="41.4">
      <c r="A5" s="449" t="s">
        <v>786</v>
      </c>
      <c r="B5" s="172" t="s">
        <v>7</v>
      </c>
      <c r="C5" s="450">
        <v>65</v>
      </c>
      <c r="D5" s="510">
        <f t="shared" ref="D5:D68" si="15">G5+I5+K5+M5+O5+Q5+S5+U5+W5+Y5+AA5+AC5+AE5+AG5</f>
        <v>65</v>
      </c>
      <c r="E5" s="486">
        <v>26811</v>
      </c>
      <c r="F5" s="504">
        <f t="shared" si="0"/>
        <v>1742715</v>
      </c>
      <c r="G5" s="40"/>
      <c r="H5" s="40">
        <f t="shared" si="1"/>
        <v>0</v>
      </c>
      <c r="I5" s="40"/>
      <c r="J5" s="40">
        <f t="shared" si="2"/>
        <v>0</v>
      </c>
      <c r="K5" s="40">
        <v>6</v>
      </c>
      <c r="L5" s="40">
        <f t="shared" si="3"/>
        <v>160866</v>
      </c>
      <c r="M5" s="40">
        <v>5</v>
      </c>
      <c r="N5" s="40">
        <f t="shared" si="4"/>
        <v>134055</v>
      </c>
      <c r="O5" s="40">
        <v>6</v>
      </c>
      <c r="P5" s="40">
        <f t="shared" si="5"/>
        <v>160866</v>
      </c>
      <c r="Q5" s="40">
        <v>5</v>
      </c>
      <c r="R5" s="40">
        <f t="shared" si="6"/>
        <v>134055</v>
      </c>
      <c r="S5" s="40">
        <v>6</v>
      </c>
      <c r="T5" s="40">
        <f t="shared" si="7"/>
        <v>160866</v>
      </c>
      <c r="U5" s="40">
        <v>5</v>
      </c>
      <c r="V5" s="40">
        <f t="shared" si="8"/>
        <v>134055</v>
      </c>
      <c r="W5" s="40">
        <v>6</v>
      </c>
      <c r="X5" s="40">
        <f t="shared" si="9"/>
        <v>160866</v>
      </c>
      <c r="Y5" s="40">
        <v>5</v>
      </c>
      <c r="Z5" s="40">
        <f t="shared" si="10"/>
        <v>134055</v>
      </c>
      <c r="AA5" s="40">
        <v>5</v>
      </c>
      <c r="AB5" s="40">
        <f t="shared" si="11"/>
        <v>134055</v>
      </c>
      <c r="AC5" s="40">
        <v>6</v>
      </c>
      <c r="AD5" s="40">
        <f t="shared" si="12"/>
        <v>160866</v>
      </c>
      <c r="AE5" s="40">
        <v>5</v>
      </c>
      <c r="AF5" s="40">
        <f t="shared" si="13"/>
        <v>134055</v>
      </c>
      <c r="AG5" s="40">
        <v>5</v>
      </c>
      <c r="AH5" s="40">
        <f t="shared" si="14"/>
        <v>134055</v>
      </c>
    </row>
    <row r="6" spans="1:34" ht="15.6">
      <c r="A6" s="26" t="s">
        <v>871</v>
      </c>
      <c r="B6" s="168" t="s">
        <v>7</v>
      </c>
      <c r="C6" s="448">
        <v>4</v>
      </c>
      <c r="D6" s="510">
        <f t="shared" si="15"/>
        <v>4</v>
      </c>
      <c r="E6" s="485">
        <v>199000</v>
      </c>
      <c r="F6" s="504">
        <f t="shared" si="0"/>
        <v>796000</v>
      </c>
      <c r="G6" s="40">
        <v>1</v>
      </c>
      <c r="H6" s="40">
        <f t="shared" si="1"/>
        <v>199000</v>
      </c>
      <c r="I6" s="40"/>
      <c r="J6" s="40">
        <f t="shared" si="2"/>
        <v>0</v>
      </c>
      <c r="K6" s="40">
        <v>1</v>
      </c>
      <c r="L6" s="40">
        <f t="shared" si="3"/>
        <v>199000</v>
      </c>
      <c r="M6" s="40"/>
      <c r="N6" s="40">
        <f t="shared" si="4"/>
        <v>0</v>
      </c>
      <c r="O6" s="40"/>
      <c r="P6" s="40">
        <f t="shared" si="5"/>
        <v>0</v>
      </c>
      <c r="Q6" s="40">
        <v>1</v>
      </c>
      <c r="R6" s="40">
        <f t="shared" si="6"/>
        <v>199000</v>
      </c>
      <c r="S6" s="40"/>
      <c r="T6" s="40">
        <f t="shared" si="7"/>
        <v>0</v>
      </c>
      <c r="U6" s="40"/>
      <c r="V6" s="40">
        <f t="shared" si="8"/>
        <v>0</v>
      </c>
      <c r="W6" s="40">
        <v>1</v>
      </c>
      <c r="X6" s="40">
        <f t="shared" si="9"/>
        <v>199000</v>
      </c>
      <c r="Y6" s="40"/>
      <c r="Z6" s="40">
        <f t="shared" si="10"/>
        <v>0</v>
      </c>
      <c r="AA6" s="40"/>
      <c r="AB6" s="40">
        <f t="shared" si="11"/>
        <v>0</v>
      </c>
      <c r="AC6" s="40"/>
      <c r="AD6" s="40">
        <f t="shared" si="12"/>
        <v>0</v>
      </c>
      <c r="AE6" s="40"/>
      <c r="AF6" s="40">
        <f t="shared" si="13"/>
        <v>0</v>
      </c>
      <c r="AG6" s="40"/>
      <c r="AH6" s="40">
        <f t="shared" si="14"/>
        <v>0</v>
      </c>
    </row>
    <row r="7" spans="1:34" ht="15.6">
      <c r="A7" s="182" t="s">
        <v>872</v>
      </c>
      <c r="B7" s="168" t="s">
        <v>94</v>
      </c>
      <c r="C7" s="448">
        <v>1</v>
      </c>
      <c r="D7" s="510">
        <f t="shared" si="15"/>
        <v>1</v>
      </c>
      <c r="E7" s="486">
        <v>49000</v>
      </c>
      <c r="F7" s="504">
        <f t="shared" si="0"/>
        <v>49000</v>
      </c>
      <c r="G7" s="40"/>
      <c r="H7" s="40">
        <f t="shared" si="1"/>
        <v>0</v>
      </c>
      <c r="I7" s="40"/>
      <c r="J7" s="40">
        <f t="shared" si="2"/>
        <v>0</v>
      </c>
      <c r="K7" s="40"/>
      <c r="L7" s="40">
        <f t="shared" si="3"/>
        <v>0</v>
      </c>
      <c r="M7" s="40"/>
      <c r="N7" s="40">
        <f t="shared" si="4"/>
        <v>0</v>
      </c>
      <c r="O7" s="40"/>
      <c r="P7" s="40">
        <f t="shared" si="5"/>
        <v>0</v>
      </c>
      <c r="Q7" s="40"/>
      <c r="R7" s="40">
        <f t="shared" si="6"/>
        <v>0</v>
      </c>
      <c r="S7" s="40"/>
      <c r="T7" s="40">
        <f t="shared" si="7"/>
        <v>0</v>
      </c>
      <c r="U7" s="40"/>
      <c r="V7" s="40">
        <f t="shared" si="8"/>
        <v>0</v>
      </c>
      <c r="W7" s="40">
        <v>1</v>
      </c>
      <c r="X7" s="40">
        <f t="shared" si="9"/>
        <v>49000</v>
      </c>
      <c r="Y7" s="40"/>
      <c r="Z7" s="40">
        <f t="shared" si="10"/>
        <v>0</v>
      </c>
      <c r="AA7" s="40"/>
      <c r="AB7" s="40">
        <f t="shared" si="11"/>
        <v>0</v>
      </c>
      <c r="AC7" s="40"/>
      <c r="AD7" s="40">
        <f t="shared" si="12"/>
        <v>0</v>
      </c>
      <c r="AE7" s="40"/>
      <c r="AF7" s="40">
        <f t="shared" si="13"/>
        <v>0</v>
      </c>
      <c r="AG7" s="40"/>
      <c r="AH7" s="40">
        <f t="shared" si="14"/>
        <v>0</v>
      </c>
    </row>
    <row r="8" spans="1:34" ht="27.6">
      <c r="A8" s="451" t="s">
        <v>873</v>
      </c>
      <c r="B8" s="168" t="s">
        <v>7</v>
      </c>
      <c r="C8" s="448">
        <v>4</v>
      </c>
      <c r="D8" s="510">
        <f t="shared" si="15"/>
        <v>4</v>
      </c>
      <c r="E8" s="486">
        <v>205000</v>
      </c>
      <c r="F8" s="504">
        <f t="shared" si="0"/>
        <v>820000</v>
      </c>
      <c r="G8" s="40"/>
      <c r="H8" s="40">
        <f t="shared" si="1"/>
        <v>0</v>
      </c>
      <c r="I8" s="40">
        <v>1</v>
      </c>
      <c r="J8" s="40">
        <f t="shared" si="2"/>
        <v>205000</v>
      </c>
      <c r="K8" s="40"/>
      <c r="L8" s="40">
        <f t="shared" si="3"/>
        <v>0</v>
      </c>
      <c r="M8" s="40"/>
      <c r="N8" s="40">
        <f t="shared" si="4"/>
        <v>0</v>
      </c>
      <c r="O8" s="40">
        <v>1</v>
      </c>
      <c r="P8" s="40">
        <f t="shared" si="5"/>
        <v>205000</v>
      </c>
      <c r="Q8" s="40"/>
      <c r="R8" s="40">
        <f t="shared" si="6"/>
        <v>0</v>
      </c>
      <c r="S8" s="40"/>
      <c r="T8" s="40">
        <f t="shared" si="7"/>
        <v>0</v>
      </c>
      <c r="U8" s="40">
        <v>1</v>
      </c>
      <c r="V8" s="40">
        <f t="shared" si="8"/>
        <v>205000</v>
      </c>
      <c r="W8" s="40"/>
      <c r="X8" s="40">
        <f t="shared" si="9"/>
        <v>0</v>
      </c>
      <c r="Y8" s="40"/>
      <c r="Z8" s="40">
        <f t="shared" si="10"/>
        <v>0</v>
      </c>
      <c r="AA8" s="40">
        <v>1</v>
      </c>
      <c r="AB8" s="40">
        <f t="shared" si="11"/>
        <v>205000</v>
      </c>
      <c r="AC8" s="40"/>
      <c r="AD8" s="40">
        <f t="shared" si="12"/>
        <v>0</v>
      </c>
      <c r="AE8" s="40"/>
      <c r="AF8" s="40">
        <f t="shared" si="13"/>
        <v>0</v>
      </c>
      <c r="AG8" s="40"/>
      <c r="AH8" s="40">
        <f t="shared" si="14"/>
        <v>0</v>
      </c>
    </row>
    <row r="9" spans="1:34" ht="15.6">
      <c r="A9" s="451" t="s">
        <v>874</v>
      </c>
      <c r="B9" s="168" t="s">
        <v>7</v>
      </c>
      <c r="C9" s="448">
        <v>17</v>
      </c>
      <c r="D9" s="510">
        <f t="shared" si="15"/>
        <v>17</v>
      </c>
      <c r="E9" s="486">
        <v>514000</v>
      </c>
      <c r="F9" s="504">
        <f t="shared" si="0"/>
        <v>8738000</v>
      </c>
      <c r="G9" s="40">
        <v>3</v>
      </c>
      <c r="H9" s="40">
        <f t="shared" si="1"/>
        <v>1542000</v>
      </c>
      <c r="I9" s="40"/>
      <c r="J9" s="40">
        <f t="shared" si="2"/>
        <v>0</v>
      </c>
      <c r="K9" s="40"/>
      <c r="L9" s="40">
        <f t="shared" si="3"/>
        <v>0</v>
      </c>
      <c r="M9" s="40">
        <v>4</v>
      </c>
      <c r="N9" s="40">
        <f t="shared" si="4"/>
        <v>2056000</v>
      </c>
      <c r="O9" s="40"/>
      <c r="P9" s="40">
        <f t="shared" si="5"/>
        <v>0</v>
      </c>
      <c r="Q9" s="40">
        <v>3</v>
      </c>
      <c r="R9" s="40">
        <f t="shared" si="6"/>
        <v>1542000</v>
      </c>
      <c r="S9" s="40"/>
      <c r="T9" s="40">
        <f t="shared" si="7"/>
        <v>0</v>
      </c>
      <c r="U9" s="40"/>
      <c r="V9" s="40">
        <f t="shared" si="8"/>
        <v>0</v>
      </c>
      <c r="W9" s="40">
        <v>3</v>
      </c>
      <c r="X9" s="40">
        <f t="shared" si="9"/>
        <v>1542000</v>
      </c>
      <c r="Y9" s="40"/>
      <c r="Z9" s="40">
        <f t="shared" si="10"/>
        <v>0</v>
      </c>
      <c r="AA9" s="40">
        <v>4</v>
      </c>
      <c r="AB9" s="40">
        <f t="shared" si="11"/>
        <v>2056000</v>
      </c>
      <c r="AC9" s="40"/>
      <c r="AD9" s="40">
        <f t="shared" si="12"/>
        <v>0</v>
      </c>
      <c r="AE9" s="40"/>
      <c r="AF9" s="40">
        <f t="shared" si="13"/>
        <v>0</v>
      </c>
      <c r="AG9" s="40"/>
      <c r="AH9" s="40">
        <f t="shared" si="14"/>
        <v>0</v>
      </c>
    </row>
    <row r="10" spans="1:34" ht="15.6">
      <c r="A10" s="182" t="s">
        <v>875</v>
      </c>
      <c r="B10" s="168" t="s">
        <v>7</v>
      </c>
      <c r="C10" s="448">
        <v>6</v>
      </c>
      <c r="D10" s="510">
        <f t="shared" si="15"/>
        <v>6</v>
      </c>
      <c r="E10" s="486">
        <v>595060</v>
      </c>
      <c r="F10" s="504">
        <f t="shared" si="0"/>
        <v>3570360</v>
      </c>
      <c r="G10" s="40">
        <v>1</v>
      </c>
      <c r="H10" s="40">
        <f t="shared" si="1"/>
        <v>595060</v>
      </c>
      <c r="I10" s="40"/>
      <c r="J10" s="40">
        <f t="shared" si="2"/>
        <v>0</v>
      </c>
      <c r="K10" s="40">
        <v>1</v>
      </c>
      <c r="L10" s="40">
        <f t="shared" si="3"/>
        <v>595060</v>
      </c>
      <c r="M10" s="40"/>
      <c r="N10" s="40">
        <f t="shared" si="4"/>
        <v>0</v>
      </c>
      <c r="O10" s="40">
        <v>1</v>
      </c>
      <c r="P10" s="40">
        <f t="shared" si="5"/>
        <v>595060</v>
      </c>
      <c r="Q10" s="40"/>
      <c r="R10" s="40">
        <f t="shared" si="6"/>
        <v>0</v>
      </c>
      <c r="S10" s="40">
        <v>1</v>
      </c>
      <c r="T10" s="40">
        <f t="shared" si="7"/>
        <v>595060</v>
      </c>
      <c r="U10" s="40"/>
      <c r="V10" s="40">
        <f t="shared" si="8"/>
        <v>0</v>
      </c>
      <c r="W10" s="40"/>
      <c r="X10" s="40">
        <f t="shared" si="9"/>
        <v>0</v>
      </c>
      <c r="Y10" s="40">
        <v>2</v>
      </c>
      <c r="Z10" s="40">
        <f t="shared" si="10"/>
        <v>1190120</v>
      </c>
      <c r="AA10" s="40"/>
      <c r="AB10" s="40">
        <f t="shared" si="11"/>
        <v>0</v>
      </c>
      <c r="AC10" s="40"/>
      <c r="AD10" s="40">
        <f t="shared" si="12"/>
        <v>0</v>
      </c>
      <c r="AE10" s="40"/>
      <c r="AF10" s="40">
        <f t="shared" si="13"/>
        <v>0</v>
      </c>
      <c r="AG10" s="40"/>
      <c r="AH10" s="40">
        <f t="shared" si="14"/>
        <v>0</v>
      </c>
    </row>
    <row r="11" spans="1:34" ht="27.6">
      <c r="A11" s="182" t="s">
        <v>876</v>
      </c>
      <c r="B11" s="168" t="s">
        <v>94</v>
      </c>
      <c r="C11" s="448">
        <v>1</v>
      </c>
      <c r="D11" s="510">
        <f t="shared" si="15"/>
        <v>1</v>
      </c>
      <c r="E11" s="486">
        <v>55000</v>
      </c>
      <c r="F11" s="504">
        <f t="shared" si="0"/>
        <v>55000</v>
      </c>
      <c r="G11" s="40"/>
      <c r="H11" s="40">
        <f t="shared" si="1"/>
        <v>0</v>
      </c>
      <c r="I11" s="40"/>
      <c r="J11" s="40">
        <f t="shared" si="2"/>
        <v>0</v>
      </c>
      <c r="K11" s="40">
        <v>1</v>
      </c>
      <c r="L11" s="40">
        <f t="shared" si="3"/>
        <v>55000</v>
      </c>
      <c r="M11" s="40"/>
      <c r="N11" s="40">
        <f t="shared" si="4"/>
        <v>0</v>
      </c>
      <c r="O11" s="40"/>
      <c r="P11" s="40">
        <f t="shared" si="5"/>
        <v>0</v>
      </c>
      <c r="Q11" s="40"/>
      <c r="R11" s="40">
        <f t="shared" si="6"/>
        <v>0</v>
      </c>
      <c r="S11" s="40"/>
      <c r="T11" s="40">
        <f t="shared" si="7"/>
        <v>0</v>
      </c>
      <c r="U11" s="40"/>
      <c r="V11" s="40">
        <f t="shared" si="8"/>
        <v>0</v>
      </c>
      <c r="W11" s="40"/>
      <c r="X11" s="40">
        <f t="shared" si="9"/>
        <v>0</v>
      </c>
      <c r="Y11" s="40"/>
      <c r="Z11" s="40">
        <f t="shared" si="10"/>
        <v>0</v>
      </c>
      <c r="AA11" s="40"/>
      <c r="AB11" s="40">
        <f t="shared" si="11"/>
        <v>0</v>
      </c>
      <c r="AC11" s="40"/>
      <c r="AD11" s="40">
        <f t="shared" si="12"/>
        <v>0</v>
      </c>
      <c r="AE11" s="40"/>
      <c r="AF11" s="40">
        <f t="shared" si="13"/>
        <v>0</v>
      </c>
      <c r="AG11" s="40"/>
      <c r="AH11" s="40">
        <f t="shared" si="14"/>
        <v>0</v>
      </c>
    </row>
    <row r="12" spans="1:34" ht="27.6">
      <c r="A12" s="182" t="s">
        <v>375</v>
      </c>
      <c r="B12" s="168" t="s">
        <v>38</v>
      </c>
      <c r="C12" s="448">
        <v>8</v>
      </c>
      <c r="D12" s="510">
        <f t="shared" si="15"/>
        <v>8</v>
      </c>
      <c r="E12" s="486">
        <v>55000</v>
      </c>
      <c r="F12" s="504">
        <f t="shared" si="0"/>
        <v>440000</v>
      </c>
      <c r="G12" s="40">
        <v>2</v>
      </c>
      <c r="H12" s="40">
        <f t="shared" si="1"/>
        <v>110000</v>
      </c>
      <c r="I12" s="40"/>
      <c r="J12" s="40">
        <f t="shared" si="2"/>
        <v>0</v>
      </c>
      <c r="K12" s="40"/>
      <c r="L12" s="40">
        <f t="shared" si="3"/>
        <v>0</v>
      </c>
      <c r="M12" s="40">
        <v>2</v>
      </c>
      <c r="N12" s="40">
        <f t="shared" si="4"/>
        <v>110000</v>
      </c>
      <c r="O12" s="40"/>
      <c r="P12" s="40">
        <f t="shared" si="5"/>
        <v>0</v>
      </c>
      <c r="Q12" s="40">
        <v>2</v>
      </c>
      <c r="R12" s="40">
        <f t="shared" si="6"/>
        <v>110000</v>
      </c>
      <c r="S12" s="40"/>
      <c r="T12" s="40">
        <f t="shared" si="7"/>
        <v>0</v>
      </c>
      <c r="U12" s="40"/>
      <c r="V12" s="40">
        <f t="shared" si="8"/>
        <v>0</v>
      </c>
      <c r="W12" s="40"/>
      <c r="X12" s="40">
        <f t="shared" si="9"/>
        <v>0</v>
      </c>
      <c r="Y12" s="40">
        <v>2</v>
      </c>
      <c r="Z12" s="40">
        <f t="shared" si="10"/>
        <v>110000</v>
      </c>
      <c r="AA12" s="40"/>
      <c r="AB12" s="40">
        <f t="shared" si="11"/>
        <v>0</v>
      </c>
      <c r="AC12" s="40"/>
      <c r="AD12" s="40">
        <f t="shared" si="12"/>
        <v>0</v>
      </c>
      <c r="AE12" s="40"/>
      <c r="AF12" s="40">
        <f t="shared" si="13"/>
        <v>0</v>
      </c>
      <c r="AG12" s="40"/>
      <c r="AH12" s="40">
        <f t="shared" si="14"/>
        <v>0</v>
      </c>
    </row>
    <row r="13" spans="1:34" ht="27.6">
      <c r="A13" s="182" t="s">
        <v>373</v>
      </c>
      <c r="B13" s="168" t="s">
        <v>94</v>
      </c>
      <c r="C13" s="448">
        <v>1</v>
      </c>
      <c r="D13" s="510">
        <f t="shared" si="15"/>
        <v>1</v>
      </c>
      <c r="E13" s="486">
        <v>48000</v>
      </c>
      <c r="F13" s="504">
        <f t="shared" si="0"/>
        <v>48000</v>
      </c>
      <c r="G13" s="40"/>
      <c r="H13" s="40">
        <f t="shared" si="1"/>
        <v>0</v>
      </c>
      <c r="I13" s="40"/>
      <c r="J13" s="40">
        <f t="shared" si="2"/>
        <v>0</v>
      </c>
      <c r="K13" s="40">
        <v>1</v>
      </c>
      <c r="L13" s="40">
        <f t="shared" si="3"/>
        <v>48000</v>
      </c>
      <c r="M13" s="40"/>
      <c r="N13" s="40">
        <f t="shared" si="4"/>
        <v>0</v>
      </c>
      <c r="O13" s="40"/>
      <c r="P13" s="40">
        <f t="shared" si="5"/>
        <v>0</v>
      </c>
      <c r="Q13" s="40"/>
      <c r="R13" s="40">
        <f t="shared" si="6"/>
        <v>0</v>
      </c>
      <c r="S13" s="40"/>
      <c r="T13" s="40">
        <f t="shared" si="7"/>
        <v>0</v>
      </c>
      <c r="U13" s="40"/>
      <c r="V13" s="40">
        <f t="shared" si="8"/>
        <v>0</v>
      </c>
      <c r="W13" s="40"/>
      <c r="X13" s="40">
        <f t="shared" si="9"/>
        <v>0</v>
      </c>
      <c r="Y13" s="40"/>
      <c r="Z13" s="40">
        <f t="shared" si="10"/>
        <v>0</v>
      </c>
      <c r="AA13" s="40"/>
      <c r="AB13" s="40">
        <f t="shared" si="11"/>
        <v>0</v>
      </c>
      <c r="AC13" s="40"/>
      <c r="AD13" s="40">
        <f t="shared" si="12"/>
        <v>0</v>
      </c>
      <c r="AE13" s="40"/>
      <c r="AF13" s="40">
        <f t="shared" si="13"/>
        <v>0</v>
      </c>
      <c r="AG13" s="40"/>
      <c r="AH13" s="40">
        <f t="shared" si="14"/>
        <v>0</v>
      </c>
    </row>
    <row r="14" spans="1:34" ht="41.4">
      <c r="A14" s="449" t="s">
        <v>787</v>
      </c>
      <c r="B14" s="172" t="s">
        <v>7</v>
      </c>
      <c r="C14" s="452">
        <v>17</v>
      </c>
      <c r="D14" s="510">
        <f t="shared" si="15"/>
        <v>17</v>
      </c>
      <c r="E14" s="486">
        <v>543831</v>
      </c>
      <c r="F14" s="504">
        <f t="shared" si="0"/>
        <v>9245127</v>
      </c>
      <c r="G14" s="40">
        <v>1</v>
      </c>
      <c r="H14" s="40">
        <f t="shared" si="1"/>
        <v>543831</v>
      </c>
      <c r="I14" s="40">
        <v>1</v>
      </c>
      <c r="J14" s="40">
        <f t="shared" si="2"/>
        <v>543831</v>
      </c>
      <c r="K14" s="40">
        <v>2</v>
      </c>
      <c r="L14" s="40">
        <f t="shared" si="3"/>
        <v>1087662</v>
      </c>
      <c r="M14" s="40">
        <v>1</v>
      </c>
      <c r="N14" s="40">
        <f t="shared" si="4"/>
        <v>543831</v>
      </c>
      <c r="O14" s="40">
        <v>2</v>
      </c>
      <c r="P14" s="40">
        <f t="shared" si="5"/>
        <v>1087662</v>
      </c>
      <c r="Q14" s="40"/>
      <c r="R14" s="40">
        <f t="shared" si="6"/>
        <v>0</v>
      </c>
      <c r="S14" s="40">
        <v>2</v>
      </c>
      <c r="T14" s="40">
        <f t="shared" si="7"/>
        <v>1087662</v>
      </c>
      <c r="U14" s="40">
        <v>2</v>
      </c>
      <c r="V14" s="40">
        <f t="shared" si="8"/>
        <v>1087662</v>
      </c>
      <c r="W14" s="40">
        <v>2</v>
      </c>
      <c r="X14" s="40">
        <f t="shared" si="9"/>
        <v>1087662</v>
      </c>
      <c r="Y14" s="40">
        <v>2</v>
      </c>
      <c r="Z14" s="40">
        <f t="shared" si="10"/>
        <v>1087662</v>
      </c>
      <c r="AA14" s="40"/>
      <c r="AB14" s="40">
        <f t="shared" si="11"/>
        <v>0</v>
      </c>
      <c r="AC14" s="40">
        <v>2</v>
      </c>
      <c r="AD14" s="40">
        <f t="shared" si="12"/>
        <v>1087662</v>
      </c>
      <c r="AE14" s="40"/>
      <c r="AF14" s="40">
        <f t="shared" si="13"/>
        <v>0</v>
      </c>
      <c r="AG14" s="40"/>
      <c r="AH14" s="40">
        <f t="shared" si="14"/>
        <v>0</v>
      </c>
    </row>
    <row r="15" spans="1:34" ht="41.4">
      <c r="A15" s="26" t="s">
        <v>852</v>
      </c>
      <c r="B15" s="168" t="s">
        <v>10</v>
      </c>
      <c r="C15" s="447">
        <v>2</v>
      </c>
      <c r="D15" s="510">
        <f t="shared" si="15"/>
        <v>2</v>
      </c>
      <c r="E15" s="486">
        <v>110000</v>
      </c>
      <c r="F15" s="504">
        <f t="shared" si="0"/>
        <v>220000</v>
      </c>
      <c r="G15" s="40"/>
      <c r="H15" s="40">
        <f t="shared" si="1"/>
        <v>0</v>
      </c>
      <c r="I15" s="40"/>
      <c r="J15" s="40">
        <f t="shared" si="2"/>
        <v>0</v>
      </c>
      <c r="K15" s="40">
        <v>1</v>
      </c>
      <c r="L15" s="40">
        <f t="shared" si="3"/>
        <v>110000</v>
      </c>
      <c r="M15" s="40"/>
      <c r="N15" s="40">
        <f t="shared" si="4"/>
        <v>0</v>
      </c>
      <c r="O15" s="40"/>
      <c r="P15" s="40">
        <f t="shared" si="5"/>
        <v>0</v>
      </c>
      <c r="Q15" s="40"/>
      <c r="R15" s="40">
        <f t="shared" si="6"/>
        <v>0</v>
      </c>
      <c r="S15" s="40"/>
      <c r="T15" s="40">
        <f t="shared" si="7"/>
        <v>0</v>
      </c>
      <c r="U15" s="40">
        <v>1</v>
      </c>
      <c r="V15" s="40">
        <f t="shared" si="8"/>
        <v>110000</v>
      </c>
      <c r="W15" s="40"/>
      <c r="X15" s="40">
        <f t="shared" si="9"/>
        <v>0</v>
      </c>
      <c r="Y15" s="40"/>
      <c r="Z15" s="40">
        <f t="shared" si="10"/>
        <v>0</v>
      </c>
      <c r="AA15" s="40"/>
      <c r="AB15" s="40">
        <f t="shared" si="11"/>
        <v>0</v>
      </c>
      <c r="AC15" s="40"/>
      <c r="AD15" s="40">
        <f t="shared" si="12"/>
        <v>0</v>
      </c>
      <c r="AE15" s="40"/>
      <c r="AF15" s="40">
        <f t="shared" si="13"/>
        <v>0</v>
      </c>
      <c r="AG15" s="40"/>
      <c r="AH15" s="40">
        <f t="shared" si="14"/>
        <v>0</v>
      </c>
    </row>
    <row r="16" spans="1:34" ht="41.4">
      <c r="A16" s="23" t="s">
        <v>895</v>
      </c>
      <c r="B16" s="172" t="s">
        <v>10</v>
      </c>
      <c r="C16" s="453">
        <v>19</v>
      </c>
      <c r="D16" s="510">
        <f t="shared" si="15"/>
        <v>19</v>
      </c>
      <c r="E16" s="486">
        <v>24500</v>
      </c>
      <c r="F16" s="504">
        <f t="shared" si="0"/>
        <v>465500</v>
      </c>
      <c r="G16" s="40"/>
      <c r="H16" s="40">
        <f t="shared" si="1"/>
        <v>0</v>
      </c>
      <c r="I16" s="40">
        <v>3</v>
      </c>
      <c r="J16" s="40">
        <f t="shared" si="2"/>
        <v>73500</v>
      </c>
      <c r="K16" s="40">
        <v>2</v>
      </c>
      <c r="L16" s="40">
        <f t="shared" si="3"/>
        <v>49000</v>
      </c>
      <c r="M16" s="40">
        <v>1</v>
      </c>
      <c r="N16" s="40">
        <f t="shared" si="4"/>
        <v>24500</v>
      </c>
      <c r="O16" s="40">
        <v>4</v>
      </c>
      <c r="P16" s="40">
        <f t="shared" si="5"/>
        <v>98000</v>
      </c>
      <c r="Q16" s="40">
        <v>1</v>
      </c>
      <c r="R16" s="40">
        <f t="shared" si="6"/>
        <v>24500</v>
      </c>
      <c r="S16" s="40">
        <v>1</v>
      </c>
      <c r="T16" s="40">
        <f t="shared" si="7"/>
        <v>24500</v>
      </c>
      <c r="U16" s="40">
        <v>1</v>
      </c>
      <c r="V16" s="40">
        <f t="shared" si="8"/>
        <v>24500</v>
      </c>
      <c r="W16" s="40">
        <v>1</v>
      </c>
      <c r="X16" s="40">
        <f t="shared" si="9"/>
        <v>24500</v>
      </c>
      <c r="Y16" s="40">
        <v>4</v>
      </c>
      <c r="Z16" s="40">
        <f t="shared" si="10"/>
        <v>98000</v>
      </c>
      <c r="AA16" s="40"/>
      <c r="AB16" s="40">
        <f t="shared" si="11"/>
        <v>0</v>
      </c>
      <c r="AC16" s="40">
        <v>1</v>
      </c>
      <c r="AD16" s="40">
        <f t="shared" si="12"/>
        <v>24500</v>
      </c>
      <c r="AE16" s="40"/>
      <c r="AF16" s="40">
        <f t="shared" si="13"/>
        <v>0</v>
      </c>
      <c r="AG16" s="40"/>
      <c r="AH16" s="40">
        <f t="shared" si="14"/>
        <v>0</v>
      </c>
    </row>
    <row r="17" spans="1:34" ht="41.4">
      <c r="A17" s="23" t="s">
        <v>853</v>
      </c>
      <c r="B17" s="172" t="s">
        <v>10</v>
      </c>
      <c r="C17" s="453">
        <v>2</v>
      </c>
      <c r="D17" s="510">
        <f t="shared" si="15"/>
        <v>2</v>
      </c>
      <c r="E17" s="486">
        <v>37000</v>
      </c>
      <c r="F17" s="504">
        <f t="shared" si="0"/>
        <v>74000</v>
      </c>
      <c r="G17" s="40">
        <v>1</v>
      </c>
      <c r="H17" s="40">
        <f t="shared" si="1"/>
        <v>37000</v>
      </c>
      <c r="I17" s="40"/>
      <c r="J17" s="40">
        <f t="shared" si="2"/>
        <v>0</v>
      </c>
      <c r="K17" s="40"/>
      <c r="L17" s="40">
        <f t="shared" si="3"/>
        <v>0</v>
      </c>
      <c r="M17" s="40"/>
      <c r="N17" s="40">
        <f t="shared" si="4"/>
        <v>0</v>
      </c>
      <c r="O17" s="40"/>
      <c r="P17" s="40">
        <f t="shared" si="5"/>
        <v>0</v>
      </c>
      <c r="Q17" s="40"/>
      <c r="R17" s="40">
        <f t="shared" si="6"/>
        <v>0</v>
      </c>
      <c r="S17" s="40">
        <v>1</v>
      </c>
      <c r="T17" s="40">
        <f t="shared" si="7"/>
        <v>37000</v>
      </c>
      <c r="U17" s="40"/>
      <c r="V17" s="40">
        <f t="shared" si="8"/>
        <v>0</v>
      </c>
      <c r="W17" s="40"/>
      <c r="X17" s="40">
        <f t="shared" si="9"/>
        <v>0</v>
      </c>
      <c r="Y17" s="40"/>
      <c r="Z17" s="40">
        <f t="shared" si="10"/>
        <v>0</v>
      </c>
      <c r="AA17" s="40"/>
      <c r="AB17" s="40">
        <f t="shared" si="11"/>
        <v>0</v>
      </c>
      <c r="AC17" s="40"/>
      <c r="AD17" s="40">
        <f t="shared" si="12"/>
        <v>0</v>
      </c>
      <c r="AE17" s="40"/>
      <c r="AF17" s="40">
        <f t="shared" si="13"/>
        <v>0</v>
      </c>
      <c r="AG17" s="40"/>
      <c r="AH17" s="40">
        <f t="shared" si="14"/>
        <v>0</v>
      </c>
    </row>
    <row r="18" spans="1:34" ht="27.6">
      <c r="A18" s="23" t="s">
        <v>81</v>
      </c>
      <c r="B18" s="172" t="s">
        <v>10</v>
      </c>
      <c r="C18" s="452">
        <v>6</v>
      </c>
      <c r="D18" s="510">
        <f t="shared" si="15"/>
        <v>6</v>
      </c>
      <c r="E18" s="486">
        <v>27025</v>
      </c>
      <c r="F18" s="504">
        <f t="shared" si="0"/>
        <v>162150</v>
      </c>
      <c r="G18" s="40"/>
      <c r="H18" s="40">
        <f t="shared" si="1"/>
        <v>0</v>
      </c>
      <c r="I18" s="40"/>
      <c r="J18" s="40">
        <f t="shared" si="2"/>
        <v>0</v>
      </c>
      <c r="K18" s="40"/>
      <c r="L18" s="40">
        <f t="shared" si="3"/>
        <v>0</v>
      </c>
      <c r="M18" s="40"/>
      <c r="N18" s="40">
        <f t="shared" si="4"/>
        <v>0</v>
      </c>
      <c r="O18" s="40">
        <v>2</v>
      </c>
      <c r="P18" s="40">
        <f t="shared" si="5"/>
        <v>54050</v>
      </c>
      <c r="Q18" s="40"/>
      <c r="R18" s="40">
        <f t="shared" si="6"/>
        <v>0</v>
      </c>
      <c r="S18" s="40"/>
      <c r="T18" s="40">
        <f t="shared" si="7"/>
        <v>0</v>
      </c>
      <c r="U18" s="40">
        <v>2</v>
      </c>
      <c r="V18" s="40">
        <f t="shared" si="8"/>
        <v>54050</v>
      </c>
      <c r="W18" s="40"/>
      <c r="X18" s="40">
        <f t="shared" si="9"/>
        <v>0</v>
      </c>
      <c r="Y18" s="40">
        <v>2</v>
      </c>
      <c r="Z18" s="40">
        <f t="shared" si="10"/>
        <v>54050</v>
      </c>
      <c r="AA18" s="40"/>
      <c r="AB18" s="40">
        <f t="shared" si="11"/>
        <v>0</v>
      </c>
      <c r="AC18" s="40"/>
      <c r="AD18" s="40">
        <f t="shared" si="12"/>
        <v>0</v>
      </c>
      <c r="AE18" s="40"/>
      <c r="AF18" s="40">
        <f t="shared" si="13"/>
        <v>0</v>
      </c>
      <c r="AG18" s="40"/>
      <c r="AH18" s="40">
        <f t="shared" si="14"/>
        <v>0</v>
      </c>
    </row>
    <row r="19" spans="1:34" ht="27.6">
      <c r="A19" s="23" t="s">
        <v>854</v>
      </c>
      <c r="B19" s="172" t="s">
        <v>10</v>
      </c>
      <c r="C19" s="453">
        <v>6</v>
      </c>
      <c r="D19" s="510">
        <f t="shared" si="15"/>
        <v>6</v>
      </c>
      <c r="E19" s="486">
        <v>26800</v>
      </c>
      <c r="F19" s="504">
        <f t="shared" si="0"/>
        <v>160800</v>
      </c>
      <c r="G19" s="40"/>
      <c r="H19" s="40">
        <f t="shared" si="1"/>
        <v>0</v>
      </c>
      <c r="I19" s="40"/>
      <c r="J19" s="40">
        <f t="shared" si="2"/>
        <v>0</v>
      </c>
      <c r="K19" s="40"/>
      <c r="L19" s="40">
        <f t="shared" si="3"/>
        <v>0</v>
      </c>
      <c r="M19" s="40"/>
      <c r="N19" s="40">
        <f t="shared" si="4"/>
        <v>0</v>
      </c>
      <c r="O19" s="40">
        <v>2</v>
      </c>
      <c r="P19" s="40">
        <f t="shared" si="5"/>
        <v>53600</v>
      </c>
      <c r="Q19" s="40"/>
      <c r="R19" s="40">
        <f t="shared" si="6"/>
        <v>0</v>
      </c>
      <c r="S19" s="40"/>
      <c r="T19" s="40">
        <f t="shared" si="7"/>
        <v>0</v>
      </c>
      <c r="U19" s="40">
        <v>2</v>
      </c>
      <c r="V19" s="40">
        <f t="shared" si="8"/>
        <v>53600</v>
      </c>
      <c r="W19" s="40"/>
      <c r="X19" s="40">
        <f t="shared" si="9"/>
        <v>0</v>
      </c>
      <c r="Y19" s="40">
        <v>2</v>
      </c>
      <c r="Z19" s="40">
        <f t="shared" si="10"/>
        <v>53600</v>
      </c>
      <c r="AA19" s="40"/>
      <c r="AB19" s="40">
        <f t="shared" si="11"/>
        <v>0</v>
      </c>
      <c r="AC19" s="40"/>
      <c r="AD19" s="40">
        <f t="shared" si="12"/>
        <v>0</v>
      </c>
      <c r="AE19" s="40"/>
      <c r="AF19" s="40">
        <f t="shared" si="13"/>
        <v>0</v>
      </c>
      <c r="AG19" s="40"/>
      <c r="AH19" s="40">
        <f t="shared" si="14"/>
        <v>0</v>
      </c>
    </row>
    <row r="20" spans="1:34" ht="27.6">
      <c r="A20" s="454" t="s">
        <v>62</v>
      </c>
      <c r="B20" s="172" t="s">
        <v>7</v>
      </c>
      <c r="C20" s="452">
        <v>2</v>
      </c>
      <c r="D20" s="510">
        <f t="shared" si="15"/>
        <v>2</v>
      </c>
      <c r="E20" s="486">
        <v>109000</v>
      </c>
      <c r="F20" s="504">
        <f t="shared" si="0"/>
        <v>218000</v>
      </c>
      <c r="G20" s="40"/>
      <c r="H20" s="40">
        <f t="shared" si="1"/>
        <v>0</v>
      </c>
      <c r="I20" s="40"/>
      <c r="J20" s="40">
        <f t="shared" si="2"/>
        <v>0</v>
      </c>
      <c r="K20" s="40"/>
      <c r="L20" s="40">
        <f t="shared" si="3"/>
        <v>0</v>
      </c>
      <c r="M20" s="40">
        <v>1</v>
      </c>
      <c r="N20" s="40">
        <f t="shared" si="4"/>
        <v>109000</v>
      </c>
      <c r="O20" s="40"/>
      <c r="P20" s="40">
        <f t="shared" si="5"/>
        <v>0</v>
      </c>
      <c r="Q20" s="40"/>
      <c r="R20" s="40">
        <f t="shared" si="6"/>
        <v>0</v>
      </c>
      <c r="S20" s="40"/>
      <c r="T20" s="40">
        <f t="shared" si="7"/>
        <v>0</v>
      </c>
      <c r="U20" s="40"/>
      <c r="V20" s="40">
        <f t="shared" si="8"/>
        <v>0</v>
      </c>
      <c r="W20" s="40"/>
      <c r="X20" s="40">
        <f t="shared" si="9"/>
        <v>0</v>
      </c>
      <c r="Y20" s="40">
        <v>1</v>
      </c>
      <c r="Z20" s="40">
        <f t="shared" si="10"/>
        <v>109000</v>
      </c>
      <c r="AA20" s="40"/>
      <c r="AB20" s="40">
        <f t="shared" si="11"/>
        <v>0</v>
      </c>
      <c r="AC20" s="40"/>
      <c r="AD20" s="40">
        <f t="shared" si="12"/>
        <v>0</v>
      </c>
      <c r="AE20" s="40"/>
      <c r="AF20" s="40">
        <f t="shared" si="13"/>
        <v>0</v>
      </c>
      <c r="AG20" s="40"/>
      <c r="AH20" s="40">
        <f t="shared" si="14"/>
        <v>0</v>
      </c>
    </row>
    <row r="21" spans="1:34" ht="15.6">
      <c r="A21" s="454" t="s">
        <v>61</v>
      </c>
      <c r="B21" s="172" t="s">
        <v>7</v>
      </c>
      <c r="C21" s="452">
        <v>2</v>
      </c>
      <c r="D21" s="510">
        <f t="shared" si="15"/>
        <v>2</v>
      </c>
      <c r="E21" s="486">
        <v>487000</v>
      </c>
      <c r="F21" s="504">
        <f t="shared" si="0"/>
        <v>974000</v>
      </c>
      <c r="G21" s="40"/>
      <c r="H21" s="40">
        <f t="shared" si="1"/>
        <v>0</v>
      </c>
      <c r="I21" s="40"/>
      <c r="J21" s="40">
        <f t="shared" si="2"/>
        <v>0</v>
      </c>
      <c r="K21" s="40">
        <v>1</v>
      </c>
      <c r="L21" s="40">
        <f t="shared" si="3"/>
        <v>487000</v>
      </c>
      <c r="M21" s="40"/>
      <c r="N21" s="40">
        <f t="shared" si="4"/>
        <v>0</v>
      </c>
      <c r="O21" s="40"/>
      <c r="P21" s="40">
        <f t="shared" si="5"/>
        <v>0</v>
      </c>
      <c r="Q21" s="40"/>
      <c r="R21" s="40">
        <f t="shared" si="6"/>
        <v>0</v>
      </c>
      <c r="S21" s="40"/>
      <c r="T21" s="40">
        <f t="shared" si="7"/>
        <v>0</v>
      </c>
      <c r="U21" s="40">
        <v>1</v>
      </c>
      <c r="V21" s="40">
        <f t="shared" si="8"/>
        <v>487000</v>
      </c>
      <c r="W21" s="40"/>
      <c r="X21" s="40">
        <f t="shared" si="9"/>
        <v>0</v>
      </c>
      <c r="Y21" s="40"/>
      <c r="Z21" s="40">
        <f t="shared" si="10"/>
        <v>0</v>
      </c>
      <c r="AA21" s="40"/>
      <c r="AB21" s="40">
        <f t="shared" si="11"/>
        <v>0</v>
      </c>
      <c r="AC21" s="40"/>
      <c r="AD21" s="40">
        <f t="shared" si="12"/>
        <v>0</v>
      </c>
      <c r="AE21" s="40"/>
      <c r="AF21" s="40">
        <f t="shared" si="13"/>
        <v>0</v>
      </c>
      <c r="AG21" s="40"/>
      <c r="AH21" s="40">
        <f t="shared" si="14"/>
        <v>0</v>
      </c>
    </row>
    <row r="22" spans="1:34" ht="15.6">
      <c r="A22" s="454" t="s">
        <v>149</v>
      </c>
      <c r="B22" s="172" t="s">
        <v>7</v>
      </c>
      <c r="C22" s="452">
        <v>2</v>
      </c>
      <c r="D22" s="510">
        <f t="shared" si="15"/>
        <v>2</v>
      </c>
      <c r="E22" s="486">
        <v>595000</v>
      </c>
      <c r="F22" s="504">
        <f t="shared" si="0"/>
        <v>1190000</v>
      </c>
      <c r="G22" s="40"/>
      <c r="H22" s="40">
        <f t="shared" si="1"/>
        <v>0</v>
      </c>
      <c r="I22" s="40"/>
      <c r="J22" s="40">
        <f t="shared" si="2"/>
        <v>0</v>
      </c>
      <c r="K22" s="40">
        <v>1</v>
      </c>
      <c r="L22" s="40">
        <f t="shared" si="3"/>
        <v>595000</v>
      </c>
      <c r="M22" s="40"/>
      <c r="N22" s="40">
        <f t="shared" si="4"/>
        <v>0</v>
      </c>
      <c r="O22" s="40"/>
      <c r="P22" s="40">
        <f t="shared" si="5"/>
        <v>0</v>
      </c>
      <c r="Q22" s="40"/>
      <c r="R22" s="40">
        <f t="shared" si="6"/>
        <v>0</v>
      </c>
      <c r="S22" s="40"/>
      <c r="T22" s="40">
        <f t="shared" si="7"/>
        <v>0</v>
      </c>
      <c r="U22" s="40"/>
      <c r="V22" s="40">
        <f t="shared" si="8"/>
        <v>0</v>
      </c>
      <c r="W22" s="40"/>
      <c r="X22" s="40">
        <f t="shared" si="9"/>
        <v>0</v>
      </c>
      <c r="Y22" s="40">
        <v>1</v>
      </c>
      <c r="Z22" s="40">
        <f t="shared" si="10"/>
        <v>595000</v>
      </c>
      <c r="AA22" s="40"/>
      <c r="AB22" s="40">
        <f t="shared" si="11"/>
        <v>0</v>
      </c>
      <c r="AC22" s="40"/>
      <c r="AD22" s="40">
        <f t="shared" si="12"/>
        <v>0</v>
      </c>
      <c r="AE22" s="40"/>
      <c r="AF22" s="40">
        <f t="shared" si="13"/>
        <v>0</v>
      </c>
      <c r="AG22" s="40"/>
      <c r="AH22" s="40">
        <f t="shared" si="14"/>
        <v>0</v>
      </c>
    </row>
    <row r="23" spans="1:34" ht="27.6">
      <c r="A23" s="454" t="s">
        <v>64</v>
      </c>
      <c r="B23" s="172" t="s">
        <v>7</v>
      </c>
      <c r="C23" s="452">
        <v>2</v>
      </c>
      <c r="D23" s="510">
        <f t="shared" si="15"/>
        <v>2</v>
      </c>
      <c r="E23" s="486">
        <v>47000</v>
      </c>
      <c r="F23" s="504">
        <f t="shared" si="0"/>
        <v>94000</v>
      </c>
      <c r="G23" s="40"/>
      <c r="H23" s="40">
        <f t="shared" si="1"/>
        <v>0</v>
      </c>
      <c r="I23" s="40">
        <v>2</v>
      </c>
      <c r="J23" s="40">
        <f t="shared" si="2"/>
        <v>94000</v>
      </c>
      <c r="K23" s="40"/>
      <c r="L23" s="40">
        <f t="shared" si="3"/>
        <v>0</v>
      </c>
      <c r="M23" s="40"/>
      <c r="N23" s="40">
        <f t="shared" si="4"/>
        <v>0</v>
      </c>
      <c r="O23" s="40"/>
      <c r="P23" s="40">
        <f t="shared" si="5"/>
        <v>0</v>
      </c>
      <c r="Q23" s="40"/>
      <c r="R23" s="40">
        <f t="shared" si="6"/>
        <v>0</v>
      </c>
      <c r="S23" s="40"/>
      <c r="T23" s="40">
        <f t="shared" si="7"/>
        <v>0</v>
      </c>
      <c r="U23" s="40"/>
      <c r="V23" s="40">
        <f t="shared" si="8"/>
        <v>0</v>
      </c>
      <c r="W23" s="40"/>
      <c r="X23" s="40">
        <f t="shared" si="9"/>
        <v>0</v>
      </c>
      <c r="Y23" s="40"/>
      <c r="Z23" s="40">
        <f t="shared" si="10"/>
        <v>0</v>
      </c>
      <c r="AA23" s="40"/>
      <c r="AB23" s="40">
        <f t="shared" si="11"/>
        <v>0</v>
      </c>
      <c r="AC23" s="40"/>
      <c r="AD23" s="40">
        <f t="shared" si="12"/>
        <v>0</v>
      </c>
      <c r="AE23" s="40"/>
      <c r="AF23" s="40">
        <f t="shared" si="13"/>
        <v>0</v>
      </c>
      <c r="AG23" s="40"/>
      <c r="AH23" s="40">
        <f t="shared" si="14"/>
        <v>0</v>
      </c>
    </row>
    <row r="24" spans="1:34" ht="27.6">
      <c r="A24" s="23" t="s">
        <v>63</v>
      </c>
      <c r="B24" s="168" t="s">
        <v>7</v>
      </c>
      <c r="C24" s="448">
        <v>1</v>
      </c>
      <c r="D24" s="510">
        <f t="shared" si="15"/>
        <v>1</v>
      </c>
      <c r="E24" s="500">
        <v>989000</v>
      </c>
      <c r="F24" s="504">
        <f t="shared" si="0"/>
        <v>989000</v>
      </c>
      <c r="G24" s="40"/>
      <c r="H24" s="40">
        <f t="shared" si="1"/>
        <v>0</v>
      </c>
      <c r="I24" s="40"/>
      <c r="J24" s="40">
        <f t="shared" si="2"/>
        <v>0</v>
      </c>
      <c r="K24" s="40"/>
      <c r="L24" s="40">
        <f t="shared" si="3"/>
        <v>0</v>
      </c>
      <c r="M24" s="40"/>
      <c r="N24" s="40">
        <f t="shared" si="4"/>
        <v>0</v>
      </c>
      <c r="O24" s="40"/>
      <c r="P24" s="40">
        <f t="shared" si="5"/>
        <v>0</v>
      </c>
      <c r="Q24" s="40"/>
      <c r="R24" s="40">
        <f t="shared" si="6"/>
        <v>0</v>
      </c>
      <c r="S24" s="40">
        <v>1</v>
      </c>
      <c r="T24" s="40">
        <f t="shared" si="7"/>
        <v>989000</v>
      </c>
      <c r="U24" s="40"/>
      <c r="V24" s="40">
        <f t="shared" si="8"/>
        <v>0</v>
      </c>
      <c r="W24" s="40"/>
      <c r="X24" s="40">
        <f t="shared" si="9"/>
        <v>0</v>
      </c>
      <c r="Y24" s="40"/>
      <c r="Z24" s="40">
        <f t="shared" si="10"/>
        <v>0</v>
      </c>
      <c r="AA24" s="40"/>
      <c r="AB24" s="40">
        <f t="shared" si="11"/>
        <v>0</v>
      </c>
      <c r="AC24" s="40"/>
      <c r="AD24" s="40">
        <f t="shared" si="12"/>
        <v>0</v>
      </c>
      <c r="AE24" s="40"/>
      <c r="AF24" s="40">
        <f t="shared" si="13"/>
        <v>0</v>
      </c>
      <c r="AG24" s="40"/>
      <c r="AH24" s="40">
        <f t="shared" si="14"/>
        <v>0</v>
      </c>
    </row>
    <row r="25" spans="1:34" ht="27.6">
      <c r="A25" s="455" t="s">
        <v>649</v>
      </c>
      <c r="B25" s="456" t="s">
        <v>17</v>
      </c>
      <c r="C25" s="457">
        <v>3</v>
      </c>
      <c r="D25" s="510">
        <f t="shared" si="15"/>
        <v>3</v>
      </c>
      <c r="E25" s="486">
        <v>49148</v>
      </c>
      <c r="F25" s="504">
        <f t="shared" si="0"/>
        <v>147444</v>
      </c>
      <c r="G25" s="40"/>
      <c r="H25" s="40">
        <f t="shared" si="1"/>
        <v>0</v>
      </c>
      <c r="I25" s="40">
        <v>1</v>
      </c>
      <c r="J25" s="40">
        <f t="shared" si="2"/>
        <v>49148</v>
      </c>
      <c r="K25" s="40"/>
      <c r="L25" s="40">
        <f t="shared" si="3"/>
        <v>0</v>
      </c>
      <c r="M25" s="40"/>
      <c r="N25" s="40">
        <f t="shared" si="4"/>
        <v>0</v>
      </c>
      <c r="O25" s="40">
        <v>1</v>
      </c>
      <c r="P25" s="40">
        <f t="shared" si="5"/>
        <v>49148</v>
      </c>
      <c r="Q25" s="40"/>
      <c r="R25" s="40">
        <f t="shared" si="6"/>
        <v>0</v>
      </c>
      <c r="S25" s="40"/>
      <c r="T25" s="40">
        <f t="shared" si="7"/>
        <v>0</v>
      </c>
      <c r="U25" s="40"/>
      <c r="V25" s="40">
        <f t="shared" si="8"/>
        <v>0</v>
      </c>
      <c r="W25" s="40">
        <v>1</v>
      </c>
      <c r="X25" s="40">
        <f t="shared" si="9"/>
        <v>49148</v>
      </c>
      <c r="Y25" s="40"/>
      <c r="Z25" s="40">
        <f t="shared" si="10"/>
        <v>0</v>
      </c>
      <c r="AA25" s="40"/>
      <c r="AB25" s="40">
        <f t="shared" si="11"/>
        <v>0</v>
      </c>
      <c r="AC25" s="40"/>
      <c r="AD25" s="40">
        <f t="shared" si="12"/>
        <v>0</v>
      </c>
      <c r="AE25" s="40"/>
      <c r="AF25" s="40">
        <f t="shared" si="13"/>
        <v>0</v>
      </c>
      <c r="AG25" s="40"/>
      <c r="AH25" s="40">
        <f t="shared" si="14"/>
        <v>0</v>
      </c>
    </row>
    <row r="26" spans="1:34" ht="41.4">
      <c r="A26" s="26" t="s">
        <v>101</v>
      </c>
      <c r="B26" s="168" t="s">
        <v>17</v>
      </c>
      <c r="C26" s="458">
        <v>3</v>
      </c>
      <c r="D26" s="510">
        <f t="shared" si="15"/>
        <v>3</v>
      </c>
      <c r="E26" s="486">
        <v>206073</v>
      </c>
      <c r="F26" s="504">
        <f t="shared" si="0"/>
        <v>618219</v>
      </c>
      <c r="G26" s="40"/>
      <c r="H26" s="40">
        <f t="shared" si="1"/>
        <v>0</v>
      </c>
      <c r="I26" s="40">
        <v>1</v>
      </c>
      <c r="J26" s="40">
        <f t="shared" si="2"/>
        <v>206073</v>
      </c>
      <c r="K26" s="40"/>
      <c r="L26" s="40">
        <f t="shared" si="3"/>
        <v>0</v>
      </c>
      <c r="M26" s="40"/>
      <c r="N26" s="40">
        <f t="shared" si="4"/>
        <v>0</v>
      </c>
      <c r="O26" s="40">
        <v>1</v>
      </c>
      <c r="P26" s="40">
        <f t="shared" si="5"/>
        <v>206073</v>
      </c>
      <c r="Q26" s="40"/>
      <c r="R26" s="40">
        <f t="shared" si="6"/>
        <v>0</v>
      </c>
      <c r="S26" s="40"/>
      <c r="T26" s="40">
        <f t="shared" si="7"/>
        <v>0</v>
      </c>
      <c r="U26" s="40"/>
      <c r="V26" s="40">
        <f t="shared" si="8"/>
        <v>0</v>
      </c>
      <c r="W26" s="40">
        <v>1</v>
      </c>
      <c r="X26" s="40">
        <f t="shared" si="9"/>
        <v>206073</v>
      </c>
      <c r="Y26" s="40"/>
      <c r="Z26" s="40">
        <f t="shared" si="10"/>
        <v>0</v>
      </c>
      <c r="AA26" s="40"/>
      <c r="AB26" s="40">
        <f t="shared" si="11"/>
        <v>0</v>
      </c>
      <c r="AC26" s="40"/>
      <c r="AD26" s="40">
        <f t="shared" si="12"/>
        <v>0</v>
      </c>
      <c r="AE26" s="40"/>
      <c r="AF26" s="40">
        <f t="shared" si="13"/>
        <v>0</v>
      </c>
      <c r="AG26" s="40"/>
      <c r="AH26" s="40">
        <f t="shared" si="14"/>
        <v>0</v>
      </c>
    </row>
    <row r="27" spans="1:34" ht="41.4">
      <c r="A27" s="26" t="s">
        <v>887</v>
      </c>
      <c r="B27" s="168" t="s">
        <v>7</v>
      </c>
      <c r="C27" s="447">
        <v>5</v>
      </c>
      <c r="D27" s="510">
        <f t="shared" si="15"/>
        <v>5</v>
      </c>
      <c r="E27" s="486">
        <v>28750</v>
      </c>
      <c r="F27" s="504">
        <f t="shared" si="0"/>
        <v>143750</v>
      </c>
      <c r="G27" s="40">
        <v>1</v>
      </c>
      <c r="H27" s="40">
        <f t="shared" si="1"/>
        <v>28750</v>
      </c>
      <c r="I27" s="40"/>
      <c r="J27" s="40">
        <f t="shared" si="2"/>
        <v>0</v>
      </c>
      <c r="K27" s="40"/>
      <c r="L27" s="40">
        <f t="shared" si="3"/>
        <v>0</v>
      </c>
      <c r="M27" s="40">
        <v>1</v>
      </c>
      <c r="N27" s="40">
        <f t="shared" si="4"/>
        <v>28750</v>
      </c>
      <c r="O27" s="40"/>
      <c r="P27" s="40">
        <f t="shared" si="5"/>
        <v>0</v>
      </c>
      <c r="Q27" s="40">
        <v>1</v>
      </c>
      <c r="R27" s="40">
        <f t="shared" si="6"/>
        <v>28750</v>
      </c>
      <c r="S27" s="40">
        <v>1</v>
      </c>
      <c r="T27" s="40">
        <f t="shared" si="7"/>
        <v>28750</v>
      </c>
      <c r="U27" s="40"/>
      <c r="V27" s="40">
        <f t="shared" si="8"/>
        <v>0</v>
      </c>
      <c r="W27" s="40">
        <v>1</v>
      </c>
      <c r="X27" s="40">
        <f t="shared" si="9"/>
        <v>28750</v>
      </c>
      <c r="Y27" s="40"/>
      <c r="Z27" s="40">
        <f t="shared" si="10"/>
        <v>0</v>
      </c>
      <c r="AA27" s="40"/>
      <c r="AB27" s="40">
        <f t="shared" si="11"/>
        <v>0</v>
      </c>
      <c r="AC27" s="40"/>
      <c r="AD27" s="40">
        <f t="shared" si="12"/>
        <v>0</v>
      </c>
      <c r="AE27" s="40"/>
      <c r="AF27" s="40">
        <f t="shared" si="13"/>
        <v>0</v>
      </c>
      <c r="AG27" s="40"/>
      <c r="AH27" s="40">
        <f t="shared" si="14"/>
        <v>0</v>
      </c>
    </row>
    <row r="28" spans="1:34" ht="27.6">
      <c r="A28" s="23" t="s">
        <v>888</v>
      </c>
      <c r="B28" s="172" t="s">
        <v>7</v>
      </c>
      <c r="C28" s="452">
        <v>1</v>
      </c>
      <c r="D28" s="510">
        <f t="shared" si="15"/>
        <v>1</v>
      </c>
      <c r="E28" s="486">
        <v>23000</v>
      </c>
      <c r="F28" s="504">
        <f t="shared" si="0"/>
        <v>23000</v>
      </c>
      <c r="G28" s="40"/>
      <c r="H28" s="40">
        <f t="shared" si="1"/>
        <v>0</v>
      </c>
      <c r="I28" s="40"/>
      <c r="J28" s="40">
        <f t="shared" si="2"/>
        <v>0</v>
      </c>
      <c r="K28" s="40"/>
      <c r="L28" s="40">
        <f t="shared" si="3"/>
        <v>0</v>
      </c>
      <c r="M28" s="40"/>
      <c r="N28" s="40">
        <f t="shared" si="4"/>
        <v>0</v>
      </c>
      <c r="O28" s="40"/>
      <c r="P28" s="40">
        <f t="shared" si="5"/>
        <v>0</v>
      </c>
      <c r="Q28" s="40"/>
      <c r="R28" s="40">
        <f t="shared" si="6"/>
        <v>0</v>
      </c>
      <c r="S28" s="40"/>
      <c r="T28" s="40">
        <f t="shared" si="7"/>
        <v>0</v>
      </c>
      <c r="U28" s="40"/>
      <c r="V28" s="40">
        <f t="shared" si="8"/>
        <v>0</v>
      </c>
      <c r="W28" s="40">
        <v>1</v>
      </c>
      <c r="X28" s="40">
        <f t="shared" si="9"/>
        <v>23000</v>
      </c>
      <c r="Y28" s="40"/>
      <c r="Z28" s="40">
        <f t="shared" si="10"/>
        <v>0</v>
      </c>
      <c r="AA28" s="40"/>
      <c r="AB28" s="40">
        <f t="shared" si="11"/>
        <v>0</v>
      </c>
      <c r="AC28" s="40"/>
      <c r="AD28" s="40">
        <f t="shared" si="12"/>
        <v>0</v>
      </c>
      <c r="AE28" s="40"/>
      <c r="AF28" s="40">
        <f t="shared" si="13"/>
        <v>0</v>
      </c>
      <c r="AG28" s="40"/>
      <c r="AH28" s="40">
        <f t="shared" si="14"/>
        <v>0</v>
      </c>
    </row>
    <row r="29" spans="1:34" ht="55.2">
      <c r="A29" s="26" t="s">
        <v>877</v>
      </c>
      <c r="B29" s="168" t="s">
        <v>10</v>
      </c>
      <c r="C29" s="447">
        <v>3</v>
      </c>
      <c r="D29" s="510">
        <f t="shared" si="15"/>
        <v>3</v>
      </c>
      <c r="E29" s="486">
        <v>67500</v>
      </c>
      <c r="F29" s="504">
        <f t="shared" si="0"/>
        <v>202500</v>
      </c>
      <c r="G29" s="40"/>
      <c r="H29" s="40">
        <f t="shared" si="1"/>
        <v>0</v>
      </c>
      <c r="I29" s="40"/>
      <c r="J29" s="40">
        <f t="shared" si="2"/>
        <v>0</v>
      </c>
      <c r="K29" s="40">
        <v>1</v>
      </c>
      <c r="L29" s="40">
        <f t="shared" si="3"/>
        <v>67500</v>
      </c>
      <c r="M29" s="40"/>
      <c r="N29" s="40">
        <f t="shared" si="4"/>
        <v>0</v>
      </c>
      <c r="O29" s="40"/>
      <c r="P29" s="40">
        <f t="shared" si="5"/>
        <v>0</v>
      </c>
      <c r="Q29" s="40"/>
      <c r="R29" s="40">
        <f t="shared" si="6"/>
        <v>0</v>
      </c>
      <c r="S29" s="40"/>
      <c r="T29" s="40">
        <f t="shared" si="7"/>
        <v>0</v>
      </c>
      <c r="U29" s="40">
        <v>2</v>
      </c>
      <c r="V29" s="40">
        <f t="shared" si="8"/>
        <v>135000</v>
      </c>
      <c r="W29" s="40"/>
      <c r="X29" s="40">
        <f t="shared" si="9"/>
        <v>0</v>
      </c>
      <c r="Y29" s="40"/>
      <c r="Z29" s="40">
        <f t="shared" si="10"/>
        <v>0</v>
      </c>
      <c r="AA29" s="40"/>
      <c r="AB29" s="40">
        <f t="shared" si="11"/>
        <v>0</v>
      </c>
      <c r="AC29" s="40"/>
      <c r="AD29" s="40">
        <f t="shared" si="12"/>
        <v>0</v>
      </c>
      <c r="AE29" s="40"/>
      <c r="AF29" s="40">
        <f t="shared" si="13"/>
        <v>0</v>
      </c>
      <c r="AG29" s="40"/>
      <c r="AH29" s="40">
        <f t="shared" si="14"/>
        <v>0</v>
      </c>
    </row>
    <row r="30" spans="1:34" ht="55.2">
      <c r="A30" s="26" t="s">
        <v>788</v>
      </c>
      <c r="B30" s="168" t="s">
        <v>379</v>
      </c>
      <c r="C30" s="448">
        <v>1</v>
      </c>
      <c r="D30" s="510">
        <f t="shared" si="15"/>
        <v>1</v>
      </c>
      <c r="E30" s="486">
        <v>278000</v>
      </c>
      <c r="F30" s="504">
        <f t="shared" si="0"/>
        <v>278000</v>
      </c>
      <c r="G30" s="40"/>
      <c r="H30" s="40">
        <f t="shared" si="1"/>
        <v>0</v>
      </c>
      <c r="I30" s="40"/>
      <c r="J30" s="40">
        <f t="shared" si="2"/>
        <v>0</v>
      </c>
      <c r="K30" s="40"/>
      <c r="L30" s="40">
        <f t="shared" si="3"/>
        <v>0</v>
      </c>
      <c r="M30" s="40"/>
      <c r="N30" s="40">
        <f t="shared" si="4"/>
        <v>0</v>
      </c>
      <c r="O30" s="40"/>
      <c r="P30" s="40">
        <f t="shared" si="5"/>
        <v>0</v>
      </c>
      <c r="Q30" s="40"/>
      <c r="R30" s="40">
        <f t="shared" si="6"/>
        <v>0</v>
      </c>
      <c r="S30" s="40"/>
      <c r="T30" s="40">
        <f t="shared" si="7"/>
        <v>0</v>
      </c>
      <c r="U30" s="40"/>
      <c r="V30" s="40">
        <f t="shared" si="8"/>
        <v>0</v>
      </c>
      <c r="W30" s="40"/>
      <c r="X30" s="40">
        <f t="shared" si="9"/>
        <v>0</v>
      </c>
      <c r="Y30" s="40"/>
      <c r="Z30" s="40">
        <f t="shared" si="10"/>
        <v>0</v>
      </c>
      <c r="AA30" s="40">
        <v>1</v>
      </c>
      <c r="AB30" s="40">
        <f t="shared" si="11"/>
        <v>278000</v>
      </c>
      <c r="AC30" s="40"/>
      <c r="AD30" s="40">
        <f t="shared" si="12"/>
        <v>0</v>
      </c>
      <c r="AE30" s="40"/>
      <c r="AF30" s="40">
        <f t="shared" si="13"/>
        <v>0</v>
      </c>
      <c r="AG30" s="40"/>
      <c r="AH30" s="40">
        <f t="shared" si="14"/>
        <v>0</v>
      </c>
    </row>
    <row r="31" spans="1:34" ht="27.6">
      <c r="A31" s="182" t="s">
        <v>889</v>
      </c>
      <c r="B31" s="459" t="s">
        <v>10</v>
      </c>
      <c r="C31" s="447">
        <v>2</v>
      </c>
      <c r="D31" s="510">
        <f t="shared" si="15"/>
        <v>2</v>
      </c>
      <c r="E31" s="485">
        <v>84800</v>
      </c>
      <c r="F31" s="504">
        <f t="shared" si="0"/>
        <v>169600</v>
      </c>
      <c r="G31" s="40"/>
      <c r="H31" s="40">
        <f t="shared" si="1"/>
        <v>0</v>
      </c>
      <c r="I31" s="40"/>
      <c r="J31" s="40">
        <f t="shared" si="2"/>
        <v>0</v>
      </c>
      <c r="K31" s="40">
        <v>1</v>
      </c>
      <c r="L31" s="40">
        <f t="shared" si="3"/>
        <v>84800</v>
      </c>
      <c r="M31" s="40"/>
      <c r="N31" s="40">
        <f t="shared" si="4"/>
        <v>0</v>
      </c>
      <c r="O31" s="40"/>
      <c r="P31" s="40">
        <f t="shared" si="5"/>
        <v>0</v>
      </c>
      <c r="Q31" s="40"/>
      <c r="R31" s="40">
        <f t="shared" si="6"/>
        <v>0</v>
      </c>
      <c r="S31" s="40"/>
      <c r="T31" s="40">
        <f t="shared" si="7"/>
        <v>0</v>
      </c>
      <c r="U31" s="40">
        <v>1</v>
      </c>
      <c r="V31" s="40">
        <f t="shared" si="8"/>
        <v>84800</v>
      </c>
      <c r="W31" s="40"/>
      <c r="X31" s="40">
        <f t="shared" si="9"/>
        <v>0</v>
      </c>
      <c r="Y31" s="40"/>
      <c r="Z31" s="40">
        <f t="shared" si="10"/>
        <v>0</v>
      </c>
      <c r="AA31" s="40"/>
      <c r="AB31" s="40">
        <f t="shared" si="11"/>
        <v>0</v>
      </c>
      <c r="AC31" s="40"/>
      <c r="AD31" s="40">
        <f t="shared" si="12"/>
        <v>0</v>
      </c>
      <c r="AE31" s="40"/>
      <c r="AF31" s="40">
        <f t="shared" si="13"/>
        <v>0</v>
      </c>
      <c r="AG31" s="40"/>
      <c r="AH31" s="40">
        <f t="shared" si="14"/>
        <v>0</v>
      </c>
    </row>
    <row r="32" spans="1:34" ht="15.6">
      <c r="A32" s="26" t="s">
        <v>841</v>
      </c>
      <c r="B32" s="417" t="s">
        <v>845</v>
      </c>
      <c r="C32" s="447">
        <v>1</v>
      </c>
      <c r="D32" s="510">
        <f t="shared" si="15"/>
        <v>1</v>
      </c>
      <c r="E32" s="486">
        <v>11519</v>
      </c>
      <c r="F32" s="504">
        <f t="shared" si="0"/>
        <v>11519</v>
      </c>
      <c r="G32" s="40"/>
      <c r="H32" s="40">
        <f t="shared" si="1"/>
        <v>0</v>
      </c>
      <c r="I32" s="40">
        <v>1</v>
      </c>
      <c r="J32" s="40">
        <f t="shared" si="2"/>
        <v>11519</v>
      </c>
      <c r="K32" s="40"/>
      <c r="L32" s="40">
        <f t="shared" si="3"/>
        <v>0</v>
      </c>
      <c r="M32" s="40"/>
      <c r="N32" s="40">
        <f t="shared" si="4"/>
        <v>0</v>
      </c>
      <c r="O32" s="40"/>
      <c r="P32" s="40">
        <f t="shared" si="5"/>
        <v>0</v>
      </c>
      <c r="Q32" s="40"/>
      <c r="R32" s="40">
        <f t="shared" si="6"/>
        <v>0</v>
      </c>
      <c r="S32" s="40"/>
      <c r="T32" s="40">
        <f t="shared" si="7"/>
        <v>0</v>
      </c>
      <c r="U32" s="40"/>
      <c r="V32" s="40">
        <f t="shared" si="8"/>
        <v>0</v>
      </c>
      <c r="W32" s="40"/>
      <c r="X32" s="40">
        <f t="shared" si="9"/>
        <v>0</v>
      </c>
      <c r="Y32" s="40"/>
      <c r="Z32" s="40">
        <f t="shared" si="10"/>
        <v>0</v>
      </c>
      <c r="AA32" s="40"/>
      <c r="AB32" s="40">
        <f t="shared" si="11"/>
        <v>0</v>
      </c>
      <c r="AC32" s="40"/>
      <c r="AD32" s="40">
        <f t="shared" si="12"/>
        <v>0</v>
      </c>
      <c r="AE32" s="40"/>
      <c r="AF32" s="40">
        <f t="shared" si="13"/>
        <v>0</v>
      </c>
      <c r="AG32" s="40"/>
      <c r="AH32" s="40">
        <f t="shared" si="14"/>
        <v>0</v>
      </c>
    </row>
    <row r="33" spans="1:34" ht="15.6">
      <c r="A33" s="26" t="s">
        <v>842</v>
      </c>
      <c r="B33" s="417" t="s">
        <v>845</v>
      </c>
      <c r="C33" s="447">
        <v>1</v>
      </c>
      <c r="D33" s="510">
        <f t="shared" si="15"/>
        <v>1</v>
      </c>
      <c r="E33" s="486">
        <v>123910</v>
      </c>
      <c r="F33" s="504">
        <f t="shared" si="0"/>
        <v>123910</v>
      </c>
      <c r="G33" s="40"/>
      <c r="H33" s="40">
        <f t="shared" si="1"/>
        <v>0</v>
      </c>
      <c r="I33" s="40">
        <v>1</v>
      </c>
      <c r="J33" s="40">
        <f t="shared" si="2"/>
        <v>123910</v>
      </c>
      <c r="K33" s="40"/>
      <c r="L33" s="40">
        <f t="shared" si="3"/>
        <v>0</v>
      </c>
      <c r="M33" s="40"/>
      <c r="N33" s="40">
        <f t="shared" si="4"/>
        <v>0</v>
      </c>
      <c r="O33" s="40"/>
      <c r="P33" s="40">
        <f t="shared" si="5"/>
        <v>0</v>
      </c>
      <c r="Q33" s="40"/>
      <c r="R33" s="40">
        <f t="shared" si="6"/>
        <v>0</v>
      </c>
      <c r="S33" s="40"/>
      <c r="T33" s="40">
        <f t="shared" si="7"/>
        <v>0</v>
      </c>
      <c r="U33" s="40"/>
      <c r="V33" s="40">
        <f t="shared" si="8"/>
        <v>0</v>
      </c>
      <c r="W33" s="40"/>
      <c r="X33" s="40">
        <f t="shared" si="9"/>
        <v>0</v>
      </c>
      <c r="Y33" s="40"/>
      <c r="Z33" s="40">
        <f t="shared" si="10"/>
        <v>0</v>
      </c>
      <c r="AA33" s="40"/>
      <c r="AB33" s="40">
        <f t="shared" si="11"/>
        <v>0</v>
      </c>
      <c r="AC33" s="40"/>
      <c r="AD33" s="40">
        <f t="shared" si="12"/>
        <v>0</v>
      </c>
      <c r="AE33" s="40"/>
      <c r="AF33" s="40">
        <f t="shared" si="13"/>
        <v>0</v>
      </c>
      <c r="AG33" s="40"/>
      <c r="AH33" s="40">
        <f t="shared" si="14"/>
        <v>0</v>
      </c>
    </row>
    <row r="34" spans="1:34" ht="15.6">
      <c r="A34" s="26" t="s">
        <v>843</v>
      </c>
      <c r="B34" s="417" t="s">
        <v>845</v>
      </c>
      <c r="C34" s="447">
        <v>1</v>
      </c>
      <c r="D34" s="510">
        <f t="shared" si="15"/>
        <v>1</v>
      </c>
      <c r="E34" s="486">
        <v>389000</v>
      </c>
      <c r="F34" s="504">
        <f t="shared" si="0"/>
        <v>389000</v>
      </c>
      <c r="G34" s="40"/>
      <c r="H34" s="40">
        <f t="shared" si="1"/>
        <v>0</v>
      </c>
      <c r="I34" s="40">
        <v>1</v>
      </c>
      <c r="J34" s="40">
        <f t="shared" si="2"/>
        <v>389000</v>
      </c>
      <c r="K34" s="40"/>
      <c r="L34" s="40">
        <f t="shared" si="3"/>
        <v>0</v>
      </c>
      <c r="M34" s="40"/>
      <c r="N34" s="40">
        <f t="shared" si="4"/>
        <v>0</v>
      </c>
      <c r="O34" s="40"/>
      <c r="P34" s="40">
        <f t="shared" si="5"/>
        <v>0</v>
      </c>
      <c r="Q34" s="40"/>
      <c r="R34" s="40">
        <f t="shared" si="6"/>
        <v>0</v>
      </c>
      <c r="S34" s="40"/>
      <c r="T34" s="40">
        <f t="shared" si="7"/>
        <v>0</v>
      </c>
      <c r="U34" s="40"/>
      <c r="V34" s="40">
        <f t="shared" si="8"/>
        <v>0</v>
      </c>
      <c r="W34" s="40"/>
      <c r="X34" s="40">
        <f t="shared" si="9"/>
        <v>0</v>
      </c>
      <c r="Y34" s="40"/>
      <c r="Z34" s="40">
        <f t="shared" si="10"/>
        <v>0</v>
      </c>
      <c r="AA34" s="40"/>
      <c r="AB34" s="40">
        <f t="shared" si="11"/>
        <v>0</v>
      </c>
      <c r="AC34" s="40"/>
      <c r="AD34" s="40">
        <f t="shared" si="12"/>
        <v>0</v>
      </c>
      <c r="AE34" s="40"/>
      <c r="AF34" s="40">
        <f t="shared" si="13"/>
        <v>0</v>
      </c>
      <c r="AG34" s="40"/>
      <c r="AH34" s="40">
        <f t="shared" si="14"/>
        <v>0</v>
      </c>
    </row>
    <row r="35" spans="1:34" ht="15.6">
      <c r="A35" s="26" t="s">
        <v>844</v>
      </c>
      <c r="B35" s="417" t="s">
        <v>845</v>
      </c>
      <c r="C35" s="447">
        <v>1</v>
      </c>
      <c r="D35" s="510">
        <f t="shared" si="15"/>
        <v>1</v>
      </c>
      <c r="E35" s="486">
        <v>319500</v>
      </c>
      <c r="F35" s="504">
        <f t="shared" si="0"/>
        <v>319500</v>
      </c>
      <c r="G35" s="40"/>
      <c r="H35" s="40">
        <f t="shared" si="1"/>
        <v>0</v>
      </c>
      <c r="I35" s="40">
        <v>1</v>
      </c>
      <c r="J35" s="40">
        <f t="shared" si="2"/>
        <v>319500</v>
      </c>
      <c r="K35" s="40"/>
      <c r="L35" s="40">
        <f t="shared" si="3"/>
        <v>0</v>
      </c>
      <c r="M35" s="40"/>
      <c r="N35" s="40">
        <f t="shared" si="4"/>
        <v>0</v>
      </c>
      <c r="O35" s="40"/>
      <c r="P35" s="40">
        <f t="shared" si="5"/>
        <v>0</v>
      </c>
      <c r="Q35" s="40"/>
      <c r="R35" s="40">
        <f t="shared" si="6"/>
        <v>0</v>
      </c>
      <c r="S35" s="40"/>
      <c r="T35" s="40">
        <f t="shared" si="7"/>
        <v>0</v>
      </c>
      <c r="U35" s="40"/>
      <c r="V35" s="40">
        <f t="shared" si="8"/>
        <v>0</v>
      </c>
      <c r="W35" s="40"/>
      <c r="X35" s="40">
        <f t="shared" si="9"/>
        <v>0</v>
      </c>
      <c r="Y35" s="40"/>
      <c r="Z35" s="40">
        <f t="shared" si="10"/>
        <v>0</v>
      </c>
      <c r="AA35" s="40"/>
      <c r="AB35" s="40">
        <f t="shared" si="11"/>
        <v>0</v>
      </c>
      <c r="AC35" s="40"/>
      <c r="AD35" s="40">
        <f t="shared" si="12"/>
        <v>0</v>
      </c>
      <c r="AE35" s="40"/>
      <c r="AF35" s="40">
        <f t="shared" si="13"/>
        <v>0</v>
      </c>
      <c r="AG35" s="40"/>
      <c r="AH35" s="40">
        <f t="shared" si="14"/>
        <v>0</v>
      </c>
    </row>
    <row r="36" spans="1:34" ht="27.6">
      <c r="A36" s="26" t="s">
        <v>784</v>
      </c>
      <c r="B36" s="168" t="s">
        <v>45</v>
      </c>
      <c r="C36" s="448">
        <v>1.5</v>
      </c>
      <c r="D36" s="510">
        <f t="shared" si="15"/>
        <v>1.5</v>
      </c>
      <c r="E36" s="486">
        <v>19600</v>
      </c>
      <c r="F36" s="504">
        <f t="shared" si="0"/>
        <v>29400</v>
      </c>
      <c r="G36" s="40"/>
      <c r="H36" s="40">
        <f t="shared" si="1"/>
        <v>0</v>
      </c>
      <c r="I36" s="40"/>
      <c r="J36" s="40">
        <f t="shared" si="2"/>
        <v>0</v>
      </c>
      <c r="K36" s="40"/>
      <c r="L36" s="40">
        <f t="shared" si="3"/>
        <v>0</v>
      </c>
      <c r="M36" s="40"/>
      <c r="N36" s="40">
        <f t="shared" si="4"/>
        <v>0</v>
      </c>
      <c r="O36" s="40">
        <v>1.5</v>
      </c>
      <c r="P36" s="40">
        <f t="shared" si="5"/>
        <v>29400</v>
      </c>
      <c r="Q36" s="40"/>
      <c r="R36" s="40">
        <f t="shared" si="6"/>
        <v>0</v>
      </c>
      <c r="S36" s="40"/>
      <c r="T36" s="40">
        <f t="shared" si="7"/>
        <v>0</v>
      </c>
      <c r="U36" s="40"/>
      <c r="V36" s="40">
        <f t="shared" si="8"/>
        <v>0</v>
      </c>
      <c r="W36" s="40"/>
      <c r="X36" s="40">
        <f t="shared" si="9"/>
        <v>0</v>
      </c>
      <c r="Y36" s="40"/>
      <c r="Z36" s="40">
        <f t="shared" si="10"/>
        <v>0</v>
      </c>
      <c r="AA36" s="40"/>
      <c r="AB36" s="40">
        <f t="shared" si="11"/>
        <v>0</v>
      </c>
      <c r="AC36" s="40"/>
      <c r="AD36" s="40">
        <f t="shared" si="12"/>
        <v>0</v>
      </c>
      <c r="AE36" s="40"/>
      <c r="AF36" s="40">
        <f t="shared" si="13"/>
        <v>0</v>
      </c>
      <c r="AG36" s="40"/>
      <c r="AH36" s="40">
        <f t="shared" si="14"/>
        <v>0</v>
      </c>
    </row>
    <row r="37" spans="1:34" ht="27.6">
      <c r="A37" s="26" t="s">
        <v>885</v>
      </c>
      <c r="B37" s="460" t="s">
        <v>7</v>
      </c>
      <c r="C37" s="448">
        <v>6</v>
      </c>
      <c r="D37" s="510">
        <f t="shared" si="15"/>
        <v>6</v>
      </c>
      <c r="E37" s="486">
        <v>1680</v>
      </c>
      <c r="F37" s="504">
        <f t="shared" si="0"/>
        <v>10080</v>
      </c>
      <c r="G37" s="40"/>
      <c r="H37" s="40">
        <f t="shared" si="1"/>
        <v>0</v>
      </c>
      <c r="I37" s="40">
        <v>3</v>
      </c>
      <c r="J37" s="40">
        <f t="shared" si="2"/>
        <v>5040</v>
      </c>
      <c r="K37" s="40"/>
      <c r="L37" s="40">
        <f t="shared" si="3"/>
        <v>0</v>
      </c>
      <c r="M37" s="40"/>
      <c r="N37" s="40">
        <f t="shared" si="4"/>
        <v>0</v>
      </c>
      <c r="O37" s="40"/>
      <c r="P37" s="40">
        <f t="shared" si="5"/>
        <v>0</v>
      </c>
      <c r="Q37" s="40"/>
      <c r="R37" s="40">
        <f t="shared" si="6"/>
        <v>0</v>
      </c>
      <c r="S37" s="40"/>
      <c r="T37" s="40">
        <f t="shared" si="7"/>
        <v>0</v>
      </c>
      <c r="U37" s="40">
        <v>3</v>
      </c>
      <c r="V37" s="40">
        <f t="shared" si="8"/>
        <v>5040</v>
      </c>
      <c r="W37" s="40"/>
      <c r="X37" s="40">
        <f t="shared" si="9"/>
        <v>0</v>
      </c>
      <c r="Y37" s="40"/>
      <c r="Z37" s="40">
        <f t="shared" si="10"/>
        <v>0</v>
      </c>
      <c r="AA37" s="40"/>
      <c r="AB37" s="40">
        <f t="shared" si="11"/>
        <v>0</v>
      </c>
      <c r="AC37" s="40"/>
      <c r="AD37" s="40">
        <f t="shared" si="12"/>
        <v>0</v>
      </c>
      <c r="AE37" s="40"/>
      <c r="AF37" s="40">
        <f t="shared" si="13"/>
        <v>0</v>
      </c>
      <c r="AG37" s="40"/>
      <c r="AH37" s="40">
        <f t="shared" si="14"/>
        <v>0</v>
      </c>
    </row>
    <row r="38" spans="1:34" ht="27.6">
      <c r="A38" s="23" t="s">
        <v>789</v>
      </c>
      <c r="B38" s="172" t="s">
        <v>8</v>
      </c>
      <c r="C38" s="452">
        <v>3</v>
      </c>
      <c r="D38" s="510">
        <f t="shared" si="15"/>
        <v>3</v>
      </c>
      <c r="E38" s="486">
        <v>3000</v>
      </c>
      <c r="F38" s="504">
        <f t="shared" si="0"/>
        <v>9000</v>
      </c>
      <c r="G38" s="40"/>
      <c r="H38" s="40">
        <f t="shared" si="1"/>
        <v>0</v>
      </c>
      <c r="I38" s="40"/>
      <c r="J38" s="40">
        <f t="shared" si="2"/>
        <v>0</v>
      </c>
      <c r="K38" s="40"/>
      <c r="L38" s="40">
        <f t="shared" si="3"/>
        <v>0</v>
      </c>
      <c r="M38" s="40">
        <v>1</v>
      </c>
      <c r="N38" s="40">
        <f t="shared" si="4"/>
        <v>3000</v>
      </c>
      <c r="O38" s="40"/>
      <c r="P38" s="40">
        <f t="shared" si="5"/>
        <v>0</v>
      </c>
      <c r="Q38" s="40"/>
      <c r="R38" s="40">
        <f t="shared" si="6"/>
        <v>0</v>
      </c>
      <c r="S38" s="40">
        <v>1</v>
      </c>
      <c r="T38" s="40">
        <f t="shared" si="7"/>
        <v>3000</v>
      </c>
      <c r="U38" s="40"/>
      <c r="V38" s="40">
        <f t="shared" si="8"/>
        <v>0</v>
      </c>
      <c r="W38" s="40"/>
      <c r="X38" s="40">
        <f t="shared" si="9"/>
        <v>0</v>
      </c>
      <c r="Y38" s="40">
        <v>1</v>
      </c>
      <c r="Z38" s="40">
        <f t="shared" si="10"/>
        <v>3000</v>
      </c>
      <c r="AA38" s="40"/>
      <c r="AB38" s="40">
        <f t="shared" si="11"/>
        <v>0</v>
      </c>
      <c r="AC38" s="40"/>
      <c r="AD38" s="40">
        <f t="shared" si="12"/>
        <v>0</v>
      </c>
      <c r="AE38" s="40"/>
      <c r="AF38" s="40">
        <f t="shared" si="13"/>
        <v>0</v>
      </c>
      <c r="AG38" s="40"/>
      <c r="AH38" s="40">
        <f t="shared" si="14"/>
        <v>0</v>
      </c>
    </row>
    <row r="39" spans="1:34" ht="15.6">
      <c r="A39" s="23" t="s">
        <v>790</v>
      </c>
      <c r="B39" s="172" t="s">
        <v>33</v>
      </c>
      <c r="C39" s="452">
        <v>7</v>
      </c>
      <c r="D39" s="510">
        <f t="shared" si="15"/>
        <v>7</v>
      </c>
      <c r="E39" s="486">
        <v>186</v>
      </c>
      <c r="F39" s="504">
        <f t="shared" si="0"/>
        <v>1302</v>
      </c>
      <c r="G39" s="40">
        <v>7</v>
      </c>
      <c r="H39" s="40">
        <f t="shared" si="1"/>
        <v>1302</v>
      </c>
      <c r="I39" s="40"/>
      <c r="J39" s="40">
        <f t="shared" si="2"/>
        <v>0</v>
      </c>
      <c r="K39" s="40"/>
      <c r="L39" s="40">
        <f t="shared" si="3"/>
        <v>0</v>
      </c>
      <c r="M39" s="40"/>
      <c r="N39" s="40">
        <f t="shared" si="4"/>
        <v>0</v>
      </c>
      <c r="O39" s="40"/>
      <c r="P39" s="40">
        <f t="shared" si="5"/>
        <v>0</v>
      </c>
      <c r="Q39" s="40"/>
      <c r="R39" s="40">
        <f t="shared" si="6"/>
        <v>0</v>
      </c>
      <c r="S39" s="40"/>
      <c r="T39" s="40">
        <f t="shared" si="7"/>
        <v>0</v>
      </c>
      <c r="U39" s="40"/>
      <c r="V39" s="40">
        <f t="shared" si="8"/>
        <v>0</v>
      </c>
      <c r="W39" s="40"/>
      <c r="X39" s="40">
        <f t="shared" si="9"/>
        <v>0</v>
      </c>
      <c r="Y39" s="40"/>
      <c r="Z39" s="40">
        <f t="shared" si="10"/>
        <v>0</v>
      </c>
      <c r="AA39" s="40"/>
      <c r="AB39" s="40">
        <f t="shared" si="11"/>
        <v>0</v>
      </c>
      <c r="AC39" s="40"/>
      <c r="AD39" s="40">
        <f t="shared" si="12"/>
        <v>0</v>
      </c>
      <c r="AE39" s="40"/>
      <c r="AF39" s="40">
        <f t="shared" si="13"/>
        <v>0</v>
      </c>
      <c r="AG39" s="40"/>
      <c r="AH39" s="40">
        <f t="shared" si="14"/>
        <v>0</v>
      </c>
    </row>
    <row r="40" spans="1:34" ht="27.6">
      <c r="A40" s="461" t="s">
        <v>791</v>
      </c>
      <c r="B40" s="417" t="s">
        <v>33</v>
      </c>
      <c r="C40" s="447">
        <v>80</v>
      </c>
      <c r="D40" s="510">
        <f t="shared" si="15"/>
        <v>80</v>
      </c>
      <c r="E40" s="486">
        <v>1100</v>
      </c>
      <c r="F40" s="504">
        <f t="shared" si="0"/>
        <v>88000</v>
      </c>
      <c r="G40" s="40"/>
      <c r="H40" s="40">
        <f t="shared" si="1"/>
        <v>0</v>
      </c>
      <c r="I40" s="40"/>
      <c r="J40" s="40">
        <f t="shared" si="2"/>
        <v>0</v>
      </c>
      <c r="K40" s="40">
        <v>20</v>
      </c>
      <c r="L40" s="40">
        <f t="shared" si="3"/>
        <v>22000</v>
      </c>
      <c r="M40" s="40"/>
      <c r="N40" s="40">
        <f t="shared" si="4"/>
        <v>0</v>
      </c>
      <c r="O40" s="40"/>
      <c r="P40" s="40">
        <f t="shared" si="5"/>
        <v>0</v>
      </c>
      <c r="Q40" s="40">
        <v>20</v>
      </c>
      <c r="R40" s="40">
        <f t="shared" si="6"/>
        <v>22000</v>
      </c>
      <c r="S40" s="40"/>
      <c r="T40" s="40">
        <f t="shared" si="7"/>
        <v>0</v>
      </c>
      <c r="U40" s="40">
        <v>20</v>
      </c>
      <c r="V40" s="40">
        <f t="shared" si="8"/>
        <v>22000</v>
      </c>
      <c r="W40" s="40"/>
      <c r="X40" s="40">
        <f t="shared" si="9"/>
        <v>0</v>
      </c>
      <c r="Y40" s="40"/>
      <c r="Z40" s="40">
        <f t="shared" si="10"/>
        <v>0</v>
      </c>
      <c r="AA40" s="40">
        <v>20</v>
      </c>
      <c r="AB40" s="40">
        <f t="shared" si="11"/>
        <v>22000</v>
      </c>
      <c r="AC40" s="40"/>
      <c r="AD40" s="40">
        <f t="shared" si="12"/>
        <v>0</v>
      </c>
      <c r="AE40" s="40"/>
      <c r="AF40" s="40">
        <f t="shared" si="13"/>
        <v>0</v>
      </c>
      <c r="AG40" s="40"/>
      <c r="AH40" s="40">
        <f t="shared" si="14"/>
        <v>0</v>
      </c>
    </row>
    <row r="41" spans="1:34" ht="15.6">
      <c r="A41" s="26" t="s">
        <v>23</v>
      </c>
      <c r="B41" s="417" t="s">
        <v>7</v>
      </c>
      <c r="C41" s="447">
        <v>2</v>
      </c>
      <c r="D41" s="510">
        <f t="shared" si="15"/>
        <v>2</v>
      </c>
      <c r="E41" s="486">
        <v>57760</v>
      </c>
      <c r="F41" s="504">
        <f t="shared" si="0"/>
        <v>115520</v>
      </c>
      <c r="G41" s="40"/>
      <c r="H41" s="40">
        <f t="shared" si="1"/>
        <v>0</v>
      </c>
      <c r="I41" s="40"/>
      <c r="J41" s="40">
        <f t="shared" si="2"/>
        <v>0</v>
      </c>
      <c r="K41" s="40">
        <v>1</v>
      </c>
      <c r="L41" s="40">
        <f t="shared" si="3"/>
        <v>57760</v>
      </c>
      <c r="M41" s="40"/>
      <c r="N41" s="40">
        <f t="shared" si="4"/>
        <v>0</v>
      </c>
      <c r="O41" s="40"/>
      <c r="P41" s="40">
        <f t="shared" si="5"/>
        <v>0</v>
      </c>
      <c r="Q41" s="40"/>
      <c r="R41" s="40">
        <f t="shared" si="6"/>
        <v>0</v>
      </c>
      <c r="S41" s="40"/>
      <c r="T41" s="40">
        <f t="shared" si="7"/>
        <v>0</v>
      </c>
      <c r="U41" s="40">
        <v>1</v>
      </c>
      <c r="V41" s="40">
        <f t="shared" si="8"/>
        <v>57760</v>
      </c>
      <c r="W41" s="40"/>
      <c r="X41" s="40">
        <f t="shared" si="9"/>
        <v>0</v>
      </c>
      <c r="Y41" s="40"/>
      <c r="Z41" s="40">
        <f t="shared" si="10"/>
        <v>0</v>
      </c>
      <c r="AA41" s="40"/>
      <c r="AB41" s="40">
        <f t="shared" si="11"/>
        <v>0</v>
      </c>
      <c r="AC41" s="40"/>
      <c r="AD41" s="40">
        <f t="shared" si="12"/>
        <v>0</v>
      </c>
      <c r="AE41" s="40"/>
      <c r="AF41" s="40">
        <f t="shared" si="13"/>
        <v>0</v>
      </c>
      <c r="AG41" s="40"/>
      <c r="AH41" s="40">
        <f t="shared" si="14"/>
        <v>0</v>
      </c>
    </row>
    <row r="42" spans="1:34" ht="15.6">
      <c r="A42" s="26" t="s">
        <v>24</v>
      </c>
      <c r="B42" s="417" t="s">
        <v>7</v>
      </c>
      <c r="C42" s="447">
        <v>4</v>
      </c>
      <c r="D42" s="510">
        <f t="shared" si="15"/>
        <v>4</v>
      </c>
      <c r="E42" s="486">
        <v>82080</v>
      </c>
      <c r="F42" s="504">
        <f t="shared" si="0"/>
        <v>328320</v>
      </c>
      <c r="G42" s="40"/>
      <c r="H42" s="40">
        <f t="shared" si="1"/>
        <v>0</v>
      </c>
      <c r="I42" s="40"/>
      <c r="J42" s="40">
        <f t="shared" si="2"/>
        <v>0</v>
      </c>
      <c r="K42" s="40">
        <v>1</v>
      </c>
      <c r="L42" s="40">
        <f t="shared" si="3"/>
        <v>82080</v>
      </c>
      <c r="M42" s="40"/>
      <c r="N42" s="40">
        <f t="shared" si="4"/>
        <v>0</v>
      </c>
      <c r="O42" s="40"/>
      <c r="P42" s="40">
        <f t="shared" si="5"/>
        <v>0</v>
      </c>
      <c r="Q42" s="40">
        <v>1</v>
      </c>
      <c r="R42" s="40">
        <f t="shared" si="6"/>
        <v>82080</v>
      </c>
      <c r="S42" s="40"/>
      <c r="T42" s="40">
        <f t="shared" si="7"/>
        <v>0</v>
      </c>
      <c r="U42" s="40">
        <v>1</v>
      </c>
      <c r="V42" s="40">
        <f t="shared" si="8"/>
        <v>82080</v>
      </c>
      <c r="W42" s="40"/>
      <c r="X42" s="40">
        <f t="shared" si="9"/>
        <v>0</v>
      </c>
      <c r="Y42" s="40"/>
      <c r="Z42" s="40">
        <f t="shared" si="10"/>
        <v>0</v>
      </c>
      <c r="AA42" s="40">
        <v>1</v>
      </c>
      <c r="AB42" s="40">
        <f t="shared" si="11"/>
        <v>82080</v>
      </c>
      <c r="AC42" s="40"/>
      <c r="AD42" s="40">
        <f t="shared" si="12"/>
        <v>0</v>
      </c>
      <c r="AE42" s="40"/>
      <c r="AF42" s="40">
        <f t="shared" si="13"/>
        <v>0</v>
      </c>
      <c r="AG42" s="40"/>
      <c r="AH42" s="40">
        <f t="shared" si="14"/>
        <v>0</v>
      </c>
    </row>
    <row r="43" spans="1:34" ht="27.6">
      <c r="A43" s="26" t="s">
        <v>870</v>
      </c>
      <c r="B43" s="417" t="s">
        <v>7</v>
      </c>
      <c r="C43" s="447">
        <v>5</v>
      </c>
      <c r="D43" s="510">
        <f t="shared" si="15"/>
        <v>5</v>
      </c>
      <c r="E43" s="486">
        <v>5547240</v>
      </c>
      <c r="F43" s="504">
        <f t="shared" si="0"/>
        <v>27736200</v>
      </c>
      <c r="G43" s="40"/>
      <c r="H43" s="40">
        <f t="shared" si="1"/>
        <v>0</v>
      </c>
      <c r="I43" s="40"/>
      <c r="J43" s="40">
        <f t="shared" si="2"/>
        <v>0</v>
      </c>
      <c r="K43" s="40">
        <v>1</v>
      </c>
      <c r="L43" s="40">
        <f t="shared" si="3"/>
        <v>5547240</v>
      </c>
      <c r="M43" s="40"/>
      <c r="N43" s="40">
        <f t="shared" si="4"/>
        <v>0</v>
      </c>
      <c r="O43" s="40"/>
      <c r="P43" s="40">
        <f t="shared" si="5"/>
        <v>0</v>
      </c>
      <c r="Q43" s="40">
        <v>1</v>
      </c>
      <c r="R43" s="40">
        <f t="shared" si="6"/>
        <v>5547240</v>
      </c>
      <c r="S43" s="40"/>
      <c r="T43" s="40">
        <f t="shared" si="7"/>
        <v>0</v>
      </c>
      <c r="U43" s="40">
        <v>1</v>
      </c>
      <c r="V43" s="40">
        <f t="shared" si="8"/>
        <v>5547240</v>
      </c>
      <c r="W43" s="40">
        <v>1</v>
      </c>
      <c r="X43" s="40">
        <f t="shared" si="9"/>
        <v>5547240</v>
      </c>
      <c r="Y43" s="40"/>
      <c r="Z43" s="40">
        <f t="shared" si="10"/>
        <v>0</v>
      </c>
      <c r="AA43" s="40">
        <v>1</v>
      </c>
      <c r="AB43" s="40">
        <f t="shared" si="11"/>
        <v>5547240</v>
      </c>
      <c r="AC43" s="40"/>
      <c r="AD43" s="40">
        <f t="shared" si="12"/>
        <v>0</v>
      </c>
      <c r="AE43" s="40"/>
      <c r="AF43" s="40">
        <f t="shared" si="13"/>
        <v>0</v>
      </c>
      <c r="AG43" s="40"/>
      <c r="AH43" s="40">
        <f t="shared" si="14"/>
        <v>0</v>
      </c>
    </row>
    <row r="44" spans="1:34" ht="15.6">
      <c r="A44" s="26" t="s">
        <v>793</v>
      </c>
      <c r="B44" s="459" t="s">
        <v>58</v>
      </c>
      <c r="C44" s="462">
        <v>20000</v>
      </c>
      <c r="D44" s="510">
        <f t="shared" si="15"/>
        <v>20000</v>
      </c>
      <c r="E44" s="486">
        <v>7</v>
      </c>
      <c r="F44" s="504">
        <f t="shared" si="0"/>
        <v>140000</v>
      </c>
      <c r="G44" s="40">
        <v>5000</v>
      </c>
      <c r="H44" s="40">
        <f t="shared" si="1"/>
        <v>35000</v>
      </c>
      <c r="I44" s="40"/>
      <c r="J44" s="40">
        <f t="shared" si="2"/>
        <v>0</v>
      </c>
      <c r="K44" s="40"/>
      <c r="L44" s="40">
        <f t="shared" si="3"/>
        <v>0</v>
      </c>
      <c r="M44" s="40">
        <v>5000</v>
      </c>
      <c r="N44" s="40">
        <f t="shared" si="4"/>
        <v>35000</v>
      </c>
      <c r="O44" s="40"/>
      <c r="P44" s="40">
        <f t="shared" si="5"/>
        <v>0</v>
      </c>
      <c r="Q44" s="40"/>
      <c r="R44" s="40">
        <f t="shared" si="6"/>
        <v>0</v>
      </c>
      <c r="S44" s="40">
        <v>5000</v>
      </c>
      <c r="T44" s="40">
        <f t="shared" si="7"/>
        <v>35000</v>
      </c>
      <c r="U44" s="40"/>
      <c r="V44" s="40">
        <f t="shared" si="8"/>
        <v>0</v>
      </c>
      <c r="W44" s="40"/>
      <c r="X44" s="40">
        <f t="shared" si="9"/>
        <v>0</v>
      </c>
      <c r="Y44" s="40">
        <v>5000</v>
      </c>
      <c r="Z44" s="40">
        <f t="shared" si="10"/>
        <v>35000</v>
      </c>
      <c r="AA44" s="40"/>
      <c r="AB44" s="40">
        <f t="shared" si="11"/>
        <v>0</v>
      </c>
      <c r="AC44" s="40"/>
      <c r="AD44" s="40">
        <f t="shared" si="12"/>
        <v>0</v>
      </c>
      <c r="AE44" s="40"/>
      <c r="AF44" s="40">
        <f t="shared" si="13"/>
        <v>0</v>
      </c>
      <c r="AG44" s="40"/>
      <c r="AH44" s="40">
        <f t="shared" si="14"/>
        <v>0</v>
      </c>
    </row>
    <row r="45" spans="1:34" ht="15.6">
      <c r="A45" s="182" t="s">
        <v>300</v>
      </c>
      <c r="B45" s="417" t="s">
        <v>7</v>
      </c>
      <c r="C45" s="447">
        <v>18</v>
      </c>
      <c r="D45" s="510">
        <f t="shared" si="15"/>
        <v>18</v>
      </c>
      <c r="E45" s="485">
        <v>16500</v>
      </c>
      <c r="F45" s="504">
        <f t="shared" si="0"/>
        <v>297000</v>
      </c>
      <c r="G45" s="40"/>
      <c r="H45" s="40">
        <f t="shared" si="1"/>
        <v>0</v>
      </c>
      <c r="I45" s="40"/>
      <c r="J45" s="40">
        <f t="shared" si="2"/>
        <v>0</v>
      </c>
      <c r="K45" s="40"/>
      <c r="L45" s="40">
        <f t="shared" si="3"/>
        <v>0</v>
      </c>
      <c r="M45" s="40"/>
      <c r="N45" s="40">
        <f t="shared" si="4"/>
        <v>0</v>
      </c>
      <c r="O45" s="40"/>
      <c r="P45" s="40">
        <f t="shared" si="5"/>
        <v>0</v>
      </c>
      <c r="Q45" s="40">
        <v>3</v>
      </c>
      <c r="R45" s="40">
        <f t="shared" si="6"/>
        <v>49500</v>
      </c>
      <c r="S45" s="40">
        <v>2</v>
      </c>
      <c r="T45" s="40">
        <f t="shared" si="7"/>
        <v>33000</v>
      </c>
      <c r="U45" s="40">
        <v>2</v>
      </c>
      <c r="V45" s="40">
        <f t="shared" si="8"/>
        <v>33000</v>
      </c>
      <c r="W45" s="40">
        <v>4</v>
      </c>
      <c r="X45" s="40">
        <f t="shared" si="9"/>
        <v>66000</v>
      </c>
      <c r="Y45" s="40">
        <v>2</v>
      </c>
      <c r="Z45" s="40">
        <f t="shared" si="10"/>
        <v>33000</v>
      </c>
      <c r="AA45" s="40">
        <v>5</v>
      </c>
      <c r="AB45" s="40">
        <f t="shared" si="11"/>
        <v>82500</v>
      </c>
      <c r="AC45" s="40"/>
      <c r="AD45" s="40">
        <f t="shared" si="12"/>
        <v>0</v>
      </c>
      <c r="AE45" s="40"/>
      <c r="AF45" s="40">
        <f t="shared" si="13"/>
        <v>0</v>
      </c>
      <c r="AG45" s="40"/>
      <c r="AH45" s="40">
        <f t="shared" si="14"/>
        <v>0</v>
      </c>
    </row>
    <row r="46" spans="1:34" ht="15.6">
      <c r="A46" s="26" t="s">
        <v>302</v>
      </c>
      <c r="B46" s="417" t="s">
        <v>7</v>
      </c>
      <c r="C46" s="447">
        <v>4</v>
      </c>
      <c r="D46" s="510">
        <f t="shared" si="15"/>
        <v>4</v>
      </c>
      <c r="E46" s="485">
        <v>29000</v>
      </c>
      <c r="F46" s="504">
        <f t="shared" si="0"/>
        <v>116000</v>
      </c>
      <c r="G46" s="40"/>
      <c r="H46" s="40">
        <f t="shared" si="1"/>
        <v>0</v>
      </c>
      <c r="I46" s="40"/>
      <c r="J46" s="40">
        <f t="shared" si="2"/>
        <v>0</v>
      </c>
      <c r="K46" s="40"/>
      <c r="L46" s="40">
        <f t="shared" si="3"/>
        <v>0</v>
      </c>
      <c r="M46" s="40"/>
      <c r="N46" s="40">
        <f t="shared" si="4"/>
        <v>0</v>
      </c>
      <c r="O46" s="40"/>
      <c r="P46" s="40">
        <f t="shared" si="5"/>
        <v>0</v>
      </c>
      <c r="Q46" s="40">
        <v>1</v>
      </c>
      <c r="R46" s="40">
        <f t="shared" si="6"/>
        <v>29000</v>
      </c>
      <c r="S46" s="40"/>
      <c r="T46" s="40">
        <f t="shared" si="7"/>
        <v>0</v>
      </c>
      <c r="U46" s="40">
        <v>1</v>
      </c>
      <c r="V46" s="40">
        <f t="shared" si="8"/>
        <v>29000</v>
      </c>
      <c r="W46" s="40">
        <v>1</v>
      </c>
      <c r="X46" s="40">
        <f t="shared" si="9"/>
        <v>29000</v>
      </c>
      <c r="Y46" s="40"/>
      <c r="Z46" s="40">
        <f t="shared" si="10"/>
        <v>0</v>
      </c>
      <c r="AA46" s="40">
        <v>1</v>
      </c>
      <c r="AB46" s="40">
        <f t="shared" si="11"/>
        <v>29000</v>
      </c>
      <c r="AC46" s="40"/>
      <c r="AD46" s="40">
        <f t="shared" si="12"/>
        <v>0</v>
      </c>
      <c r="AE46" s="40"/>
      <c r="AF46" s="40">
        <f t="shared" si="13"/>
        <v>0</v>
      </c>
      <c r="AG46" s="40"/>
      <c r="AH46" s="40">
        <f t="shared" si="14"/>
        <v>0</v>
      </c>
    </row>
    <row r="47" spans="1:34" ht="15.6">
      <c r="A47" s="35" t="s">
        <v>794</v>
      </c>
      <c r="B47" s="417" t="s">
        <v>45</v>
      </c>
      <c r="C47" s="447">
        <v>1</v>
      </c>
      <c r="D47" s="510">
        <f t="shared" si="15"/>
        <v>1</v>
      </c>
      <c r="E47" s="486">
        <v>600</v>
      </c>
      <c r="F47" s="504">
        <f t="shared" si="0"/>
        <v>600</v>
      </c>
      <c r="G47" s="40"/>
      <c r="H47" s="40">
        <f t="shared" si="1"/>
        <v>0</v>
      </c>
      <c r="I47" s="40"/>
      <c r="J47" s="40">
        <f t="shared" si="2"/>
        <v>0</v>
      </c>
      <c r="K47" s="40"/>
      <c r="L47" s="40">
        <f t="shared" si="3"/>
        <v>0</v>
      </c>
      <c r="M47" s="40"/>
      <c r="N47" s="40">
        <f t="shared" si="4"/>
        <v>0</v>
      </c>
      <c r="O47" s="40"/>
      <c r="P47" s="40">
        <f t="shared" si="5"/>
        <v>0</v>
      </c>
      <c r="Q47" s="40"/>
      <c r="R47" s="40">
        <f t="shared" si="6"/>
        <v>0</v>
      </c>
      <c r="S47" s="40">
        <v>1</v>
      </c>
      <c r="T47" s="40">
        <f t="shared" si="7"/>
        <v>600</v>
      </c>
      <c r="U47" s="40"/>
      <c r="V47" s="40">
        <f t="shared" si="8"/>
        <v>0</v>
      </c>
      <c r="W47" s="40"/>
      <c r="X47" s="40">
        <f t="shared" si="9"/>
        <v>0</v>
      </c>
      <c r="Y47" s="40"/>
      <c r="Z47" s="40">
        <f t="shared" si="10"/>
        <v>0</v>
      </c>
      <c r="AA47" s="40"/>
      <c r="AB47" s="40">
        <f t="shared" si="11"/>
        <v>0</v>
      </c>
      <c r="AC47" s="40"/>
      <c r="AD47" s="40">
        <f t="shared" si="12"/>
        <v>0</v>
      </c>
      <c r="AE47" s="40"/>
      <c r="AF47" s="40">
        <f t="shared" si="13"/>
        <v>0</v>
      </c>
      <c r="AG47" s="40"/>
      <c r="AH47" s="40">
        <f t="shared" si="14"/>
        <v>0</v>
      </c>
    </row>
    <row r="48" spans="1:34" ht="15.6">
      <c r="A48" s="26" t="s">
        <v>104</v>
      </c>
      <c r="B48" s="168" t="s">
        <v>42</v>
      </c>
      <c r="C48" s="448">
        <v>1</v>
      </c>
      <c r="D48" s="510">
        <f t="shared" si="15"/>
        <v>1</v>
      </c>
      <c r="E48" s="486">
        <v>73.2</v>
      </c>
      <c r="F48" s="504">
        <f t="shared" si="0"/>
        <v>73.2</v>
      </c>
      <c r="G48" s="40">
        <v>1</v>
      </c>
      <c r="H48" s="40">
        <f t="shared" si="1"/>
        <v>73.2</v>
      </c>
      <c r="I48" s="40"/>
      <c r="J48" s="40">
        <f t="shared" si="2"/>
        <v>0</v>
      </c>
      <c r="K48" s="40"/>
      <c r="L48" s="40">
        <f t="shared" si="3"/>
        <v>0</v>
      </c>
      <c r="M48" s="40"/>
      <c r="N48" s="40">
        <f t="shared" si="4"/>
        <v>0</v>
      </c>
      <c r="O48" s="40"/>
      <c r="P48" s="40">
        <f t="shared" si="5"/>
        <v>0</v>
      </c>
      <c r="Q48" s="40"/>
      <c r="R48" s="40">
        <f t="shared" si="6"/>
        <v>0</v>
      </c>
      <c r="S48" s="40"/>
      <c r="T48" s="40">
        <f t="shared" si="7"/>
        <v>0</v>
      </c>
      <c r="U48" s="40"/>
      <c r="V48" s="40">
        <f t="shared" si="8"/>
        <v>0</v>
      </c>
      <c r="W48" s="40"/>
      <c r="X48" s="40">
        <f t="shared" si="9"/>
        <v>0</v>
      </c>
      <c r="Y48" s="40"/>
      <c r="Z48" s="40">
        <f t="shared" si="10"/>
        <v>0</v>
      </c>
      <c r="AA48" s="40"/>
      <c r="AB48" s="40">
        <f t="shared" si="11"/>
        <v>0</v>
      </c>
      <c r="AC48" s="40"/>
      <c r="AD48" s="40">
        <f t="shared" si="12"/>
        <v>0</v>
      </c>
      <c r="AE48" s="40"/>
      <c r="AF48" s="40">
        <f t="shared" si="13"/>
        <v>0</v>
      </c>
      <c r="AG48" s="40"/>
      <c r="AH48" s="40">
        <f t="shared" si="14"/>
        <v>0</v>
      </c>
    </row>
    <row r="49" spans="1:34" ht="27.6">
      <c r="A49" s="23" t="s">
        <v>886</v>
      </c>
      <c r="B49" s="172" t="s">
        <v>10</v>
      </c>
      <c r="C49" s="452">
        <v>7200</v>
      </c>
      <c r="D49" s="510">
        <f t="shared" si="15"/>
        <v>7200</v>
      </c>
      <c r="E49" s="486">
        <v>65</v>
      </c>
      <c r="F49" s="504">
        <f t="shared" si="0"/>
        <v>468000</v>
      </c>
      <c r="G49" s="40"/>
      <c r="H49" s="40">
        <f t="shared" si="1"/>
        <v>0</v>
      </c>
      <c r="I49" s="40"/>
      <c r="J49" s="40">
        <f t="shared" si="2"/>
        <v>0</v>
      </c>
      <c r="K49" s="40"/>
      <c r="L49" s="40">
        <f t="shared" si="3"/>
        <v>0</v>
      </c>
      <c r="M49" s="40"/>
      <c r="N49" s="40">
        <f t="shared" si="4"/>
        <v>0</v>
      </c>
      <c r="O49" s="40"/>
      <c r="P49" s="40">
        <f t="shared" si="5"/>
        <v>0</v>
      </c>
      <c r="Q49" s="40"/>
      <c r="R49" s="40">
        <f t="shared" si="6"/>
        <v>0</v>
      </c>
      <c r="S49" s="40">
        <v>2400</v>
      </c>
      <c r="T49" s="40">
        <f t="shared" si="7"/>
        <v>156000</v>
      </c>
      <c r="U49" s="40"/>
      <c r="V49" s="40">
        <f t="shared" si="8"/>
        <v>0</v>
      </c>
      <c r="W49" s="40">
        <v>2400</v>
      </c>
      <c r="X49" s="40">
        <f t="shared" si="9"/>
        <v>156000</v>
      </c>
      <c r="Y49" s="40"/>
      <c r="Z49" s="40">
        <f t="shared" si="10"/>
        <v>0</v>
      </c>
      <c r="AA49" s="40">
        <v>2400</v>
      </c>
      <c r="AB49" s="40">
        <f t="shared" si="11"/>
        <v>156000</v>
      </c>
      <c r="AC49" s="40"/>
      <c r="AD49" s="40">
        <f t="shared" si="12"/>
        <v>0</v>
      </c>
      <c r="AE49" s="40"/>
      <c r="AF49" s="40">
        <f t="shared" si="13"/>
        <v>0</v>
      </c>
      <c r="AG49" s="40"/>
      <c r="AH49" s="40">
        <f t="shared" si="14"/>
        <v>0</v>
      </c>
    </row>
    <row r="50" spans="1:34" ht="41.4">
      <c r="A50" s="23" t="s">
        <v>796</v>
      </c>
      <c r="B50" s="470" t="s">
        <v>10</v>
      </c>
      <c r="C50" s="452">
        <v>12000</v>
      </c>
      <c r="D50" s="510">
        <f t="shared" si="15"/>
        <v>12000</v>
      </c>
      <c r="E50" s="485">
        <v>71</v>
      </c>
      <c r="F50" s="504">
        <f t="shared" si="0"/>
        <v>852000</v>
      </c>
      <c r="G50" s="40"/>
      <c r="H50" s="40">
        <f t="shared" si="1"/>
        <v>0</v>
      </c>
      <c r="I50" s="40"/>
      <c r="J50" s="40">
        <f t="shared" si="2"/>
        <v>0</v>
      </c>
      <c r="K50" s="40">
        <v>3600</v>
      </c>
      <c r="L50" s="40">
        <f t="shared" si="3"/>
        <v>255600</v>
      </c>
      <c r="M50" s="40"/>
      <c r="N50" s="40">
        <f t="shared" si="4"/>
        <v>0</v>
      </c>
      <c r="O50" s="40"/>
      <c r="P50" s="40">
        <f t="shared" si="5"/>
        <v>0</v>
      </c>
      <c r="Q50" s="40">
        <v>1200</v>
      </c>
      <c r="R50" s="40">
        <f t="shared" si="6"/>
        <v>85200</v>
      </c>
      <c r="S50" s="40">
        <v>1200</v>
      </c>
      <c r="T50" s="40">
        <f t="shared" si="7"/>
        <v>85200</v>
      </c>
      <c r="U50" s="40">
        <v>2400</v>
      </c>
      <c r="V50" s="40">
        <f t="shared" si="8"/>
        <v>170400</v>
      </c>
      <c r="W50" s="40">
        <v>1200</v>
      </c>
      <c r="X50" s="40">
        <f t="shared" si="9"/>
        <v>85200</v>
      </c>
      <c r="Y50" s="40">
        <v>2400</v>
      </c>
      <c r="Z50" s="40">
        <f t="shared" si="10"/>
        <v>170400</v>
      </c>
      <c r="AA50" s="40"/>
      <c r="AB50" s="40">
        <f t="shared" si="11"/>
        <v>0</v>
      </c>
      <c r="AC50" s="40"/>
      <c r="AD50" s="40">
        <f t="shared" si="12"/>
        <v>0</v>
      </c>
      <c r="AE50" s="40"/>
      <c r="AF50" s="40">
        <f t="shared" si="13"/>
        <v>0</v>
      </c>
      <c r="AG50" s="40"/>
      <c r="AH50" s="40">
        <f t="shared" si="14"/>
        <v>0</v>
      </c>
    </row>
    <row r="51" spans="1:34" ht="41.4">
      <c r="A51" s="26" t="s">
        <v>892</v>
      </c>
      <c r="B51" s="463" t="s">
        <v>845</v>
      </c>
      <c r="C51" s="447">
        <v>10</v>
      </c>
      <c r="D51" s="510">
        <f t="shared" si="15"/>
        <v>10</v>
      </c>
      <c r="E51" s="486">
        <v>69000</v>
      </c>
      <c r="F51" s="504">
        <f t="shared" si="0"/>
        <v>690000</v>
      </c>
      <c r="G51" s="40"/>
      <c r="H51" s="40">
        <f t="shared" si="1"/>
        <v>0</v>
      </c>
      <c r="I51" s="40">
        <v>4</v>
      </c>
      <c r="J51" s="40">
        <f t="shared" si="2"/>
        <v>276000</v>
      </c>
      <c r="K51" s="40"/>
      <c r="L51" s="40">
        <f t="shared" si="3"/>
        <v>0</v>
      </c>
      <c r="M51" s="40"/>
      <c r="N51" s="40">
        <f t="shared" si="4"/>
        <v>0</v>
      </c>
      <c r="O51" s="40">
        <v>2</v>
      </c>
      <c r="P51" s="40">
        <f t="shared" si="5"/>
        <v>138000</v>
      </c>
      <c r="Q51" s="40"/>
      <c r="R51" s="40">
        <f t="shared" si="6"/>
        <v>0</v>
      </c>
      <c r="S51" s="40"/>
      <c r="T51" s="40">
        <f t="shared" si="7"/>
        <v>0</v>
      </c>
      <c r="U51" s="40">
        <v>2</v>
      </c>
      <c r="V51" s="40">
        <f t="shared" si="8"/>
        <v>138000</v>
      </c>
      <c r="W51" s="40"/>
      <c r="X51" s="40">
        <f t="shared" si="9"/>
        <v>0</v>
      </c>
      <c r="Y51" s="40"/>
      <c r="Z51" s="40">
        <f t="shared" si="10"/>
        <v>0</v>
      </c>
      <c r="AA51" s="40">
        <v>2</v>
      </c>
      <c r="AB51" s="40">
        <f t="shared" si="11"/>
        <v>138000</v>
      </c>
      <c r="AC51" s="40"/>
      <c r="AD51" s="40">
        <f t="shared" si="12"/>
        <v>0</v>
      </c>
      <c r="AE51" s="40"/>
      <c r="AF51" s="40">
        <f t="shared" si="13"/>
        <v>0</v>
      </c>
      <c r="AG51" s="40"/>
      <c r="AH51" s="40">
        <f t="shared" si="14"/>
        <v>0</v>
      </c>
    </row>
    <row r="52" spans="1:34" ht="27.6">
      <c r="A52" s="23" t="s">
        <v>869</v>
      </c>
      <c r="B52" s="470" t="s">
        <v>45</v>
      </c>
      <c r="C52" s="471">
        <v>30</v>
      </c>
      <c r="D52" s="510">
        <f t="shared" si="15"/>
        <v>30</v>
      </c>
      <c r="E52" s="485">
        <v>1850</v>
      </c>
      <c r="F52" s="504">
        <f t="shared" si="0"/>
        <v>55500</v>
      </c>
      <c r="G52" s="40"/>
      <c r="H52" s="40">
        <f t="shared" si="1"/>
        <v>0</v>
      </c>
      <c r="I52" s="40"/>
      <c r="J52" s="40">
        <f t="shared" si="2"/>
        <v>0</v>
      </c>
      <c r="K52" s="40"/>
      <c r="L52" s="40">
        <f t="shared" si="3"/>
        <v>0</v>
      </c>
      <c r="M52" s="40">
        <v>30</v>
      </c>
      <c r="N52" s="40">
        <f t="shared" si="4"/>
        <v>55500</v>
      </c>
      <c r="O52" s="40"/>
      <c r="P52" s="40">
        <f t="shared" si="5"/>
        <v>0</v>
      </c>
      <c r="Q52" s="40"/>
      <c r="R52" s="40">
        <f t="shared" si="6"/>
        <v>0</v>
      </c>
      <c r="S52" s="40"/>
      <c r="T52" s="40">
        <f t="shared" si="7"/>
        <v>0</v>
      </c>
      <c r="U52" s="40"/>
      <c r="V52" s="40">
        <f t="shared" si="8"/>
        <v>0</v>
      </c>
      <c r="W52" s="40"/>
      <c r="X52" s="40">
        <f t="shared" si="9"/>
        <v>0</v>
      </c>
      <c r="Y52" s="40"/>
      <c r="Z52" s="40">
        <f t="shared" si="10"/>
        <v>0</v>
      </c>
      <c r="AA52" s="40"/>
      <c r="AB52" s="40">
        <f t="shared" si="11"/>
        <v>0</v>
      </c>
      <c r="AC52" s="40"/>
      <c r="AD52" s="40">
        <f t="shared" si="12"/>
        <v>0</v>
      </c>
      <c r="AE52" s="40"/>
      <c r="AF52" s="40">
        <f t="shared" si="13"/>
        <v>0</v>
      </c>
      <c r="AG52" s="40"/>
      <c r="AH52" s="40">
        <f t="shared" si="14"/>
        <v>0</v>
      </c>
    </row>
    <row r="53" spans="1:34" ht="15.6">
      <c r="A53" s="26" t="s">
        <v>26</v>
      </c>
      <c r="B53" s="472" t="s">
        <v>7</v>
      </c>
      <c r="C53" s="447">
        <v>2</v>
      </c>
      <c r="D53" s="510">
        <f t="shared" si="15"/>
        <v>2</v>
      </c>
      <c r="E53" s="486">
        <v>82080</v>
      </c>
      <c r="F53" s="504">
        <f t="shared" si="0"/>
        <v>164160</v>
      </c>
      <c r="G53" s="40"/>
      <c r="H53" s="40">
        <f t="shared" si="1"/>
        <v>0</v>
      </c>
      <c r="I53" s="40"/>
      <c r="J53" s="40">
        <f t="shared" si="2"/>
        <v>0</v>
      </c>
      <c r="K53" s="40">
        <v>1</v>
      </c>
      <c r="L53" s="40">
        <f t="shared" si="3"/>
        <v>82080</v>
      </c>
      <c r="M53" s="40"/>
      <c r="N53" s="40">
        <f t="shared" si="4"/>
        <v>0</v>
      </c>
      <c r="O53" s="40"/>
      <c r="P53" s="40">
        <f t="shared" si="5"/>
        <v>0</v>
      </c>
      <c r="Q53" s="40"/>
      <c r="R53" s="40">
        <f t="shared" si="6"/>
        <v>0</v>
      </c>
      <c r="S53" s="40"/>
      <c r="T53" s="40">
        <f t="shared" si="7"/>
        <v>0</v>
      </c>
      <c r="U53" s="40"/>
      <c r="V53" s="40">
        <f t="shared" si="8"/>
        <v>0</v>
      </c>
      <c r="W53" s="40">
        <v>1</v>
      </c>
      <c r="X53" s="40">
        <f t="shared" si="9"/>
        <v>82080</v>
      </c>
      <c r="Y53" s="40"/>
      <c r="Z53" s="40">
        <f t="shared" si="10"/>
        <v>0</v>
      </c>
      <c r="AA53" s="40"/>
      <c r="AB53" s="40">
        <f t="shared" si="11"/>
        <v>0</v>
      </c>
      <c r="AC53" s="40"/>
      <c r="AD53" s="40">
        <f t="shared" si="12"/>
        <v>0</v>
      </c>
      <c r="AE53" s="40"/>
      <c r="AF53" s="40">
        <f t="shared" si="13"/>
        <v>0</v>
      </c>
      <c r="AG53" s="40"/>
      <c r="AH53" s="40">
        <f t="shared" si="14"/>
        <v>0</v>
      </c>
    </row>
    <row r="54" spans="1:34" ht="15.6">
      <c r="A54" s="26" t="s">
        <v>27</v>
      </c>
      <c r="B54" s="472" t="s">
        <v>7</v>
      </c>
      <c r="C54" s="447">
        <v>7</v>
      </c>
      <c r="D54" s="510">
        <f t="shared" si="15"/>
        <v>7</v>
      </c>
      <c r="E54" s="485">
        <v>82080</v>
      </c>
      <c r="F54" s="504">
        <f t="shared" si="0"/>
        <v>574560</v>
      </c>
      <c r="G54" s="40"/>
      <c r="H54" s="40">
        <f t="shared" si="1"/>
        <v>0</v>
      </c>
      <c r="I54" s="40"/>
      <c r="J54" s="40">
        <f t="shared" si="2"/>
        <v>0</v>
      </c>
      <c r="K54" s="40">
        <v>2</v>
      </c>
      <c r="L54" s="40">
        <f t="shared" si="3"/>
        <v>164160</v>
      </c>
      <c r="M54" s="40"/>
      <c r="N54" s="40">
        <f t="shared" si="4"/>
        <v>0</v>
      </c>
      <c r="O54" s="40"/>
      <c r="P54" s="40">
        <f t="shared" si="5"/>
        <v>0</v>
      </c>
      <c r="Q54" s="40">
        <v>1</v>
      </c>
      <c r="R54" s="40">
        <f t="shared" si="6"/>
        <v>82080</v>
      </c>
      <c r="S54" s="40"/>
      <c r="T54" s="40">
        <f t="shared" si="7"/>
        <v>0</v>
      </c>
      <c r="U54" s="40">
        <v>1</v>
      </c>
      <c r="V54" s="40">
        <f t="shared" si="8"/>
        <v>82080</v>
      </c>
      <c r="W54" s="40">
        <v>1</v>
      </c>
      <c r="X54" s="40">
        <f t="shared" si="9"/>
        <v>82080</v>
      </c>
      <c r="Y54" s="40"/>
      <c r="Z54" s="40">
        <f t="shared" si="10"/>
        <v>0</v>
      </c>
      <c r="AA54" s="40">
        <v>2</v>
      </c>
      <c r="AB54" s="40">
        <f t="shared" si="11"/>
        <v>164160</v>
      </c>
      <c r="AC54" s="40"/>
      <c r="AD54" s="40">
        <f t="shared" si="12"/>
        <v>0</v>
      </c>
      <c r="AE54" s="40"/>
      <c r="AF54" s="40">
        <f t="shared" si="13"/>
        <v>0</v>
      </c>
      <c r="AG54" s="40"/>
      <c r="AH54" s="40">
        <f t="shared" si="14"/>
        <v>0</v>
      </c>
    </row>
    <row r="55" spans="1:34" ht="15.6">
      <c r="A55" s="26" t="s">
        <v>25</v>
      </c>
      <c r="B55" s="472" t="s">
        <v>7</v>
      </c>
      <c r="C55" s="447">
        <v>5</v>
      </c>
      <c r="D55" s="510">
        <f t="shared" si="15"/>
        <v>5</v>
      </c>
      <c r="E55" s="486">
        <v>2124200</v>
      </c>
      <c r="F55" s="504">
        <f t="shared" si="0"/>
        <v>10621000</v>
      </c>
      <c r="G55" s="40"/>
      <c r="H55" s="40">
        <f t="shared" si="1"/>
        <v>0</v>
      </c>
      <c r="I55" s="40"/>
      <c r="J55" s="40">
        <f t="shared" si="2"/>
        <v>0</v>
      </c>
      <c r="K55" s="40">
        <v>1</v>
      </c>
      <c r="L55" s="40">
        <f t="shared" si="3"/>
        <v>2124200</v>
      </c>
      <c r="M55" s="40"/>
      <c r="N55" s="40">
        <f t="shared" si="4"/>
        <v>0</v>
      </c>
      <c r="O55" s="40"/>
      <c r="P55" s="40">
        <f t="shared" si="5"/>
        <v>0</v>
      </c>
      <c r="Q55" s="40">
        <v>1</v>
      </c>
      <c r="R55" s="40">
        <f t="shared" si="6"/>
        <v>2124200</v>
      </c>
      <c r="S55" s="40"/>
      <c r="T55" s="40">
        <f t="shared" si="7"/>
        <v>0</v>
      </c>
      <c r="U55" s="40">
        <v>1</v>
      </c>
      <c r="V55" s="40">
        <f t="shared" si="8"/>
        <v>2124200</v>
      </c>
      <c r="W55" s="40">
        <v>1</v>
      </c>
      <c r="X55" s="40">
        <f t="shared" si="9"/>
        <v>2124200</v>
      </c>
      <c r="Y55" s="40"/>
      <c r="Z55" s="40">
        <f t="shared" si="10"/>
        <v>0</v>
      </c>
      <c r="AA55" s="40">
        <v>1</v>
      </c>
      <c r="AB55" s="40">
        <f t="shared" si="11"/>
        <v>2124200</v>
      </c>
      <c r="AC55" s="40"/>
      <c r="AD55" s="40">
        <f t="shared" si="12"/>
        <v>0</v>
      </c>
      <c r="AE55" s="40"/>
      <c r="AF55" s="40">
        <f t="shared" si="13"/>
        <v>0</v>
      </c>
      <c r="AG55" s="40"/>
      <c r="AH55" s="40">
        <f t="shared" si="14"/>
        <v>0</v>
      </c>
    </row>
    <row r="56" spans="1:34" ht="27.6">
      <c r="A56" s="26" t="s">
        <v>782</v>
      </c>
      <c r="B56" s="472" t="s">
        <v>10</v>
      </c>
      <c r="C56" s="447">
        <v>2</v>
      </c>
      <c r="D56" s="510">
        <f t="shared" si="15"/>
        <v>2</v>
      </c>
      <c r="E56" s="485">
        <v>1800</v>
      </c>
      <c r="F56" s="504">
        <f t="shared" si="0"/>
        <v>3600</v>
      </c>
      <c r="G56" s="40">
        <v>2</v>
      </c>
      <c r="H56" s="40">
        <f t="shared" si="1"/>
        <v>3600</v>
      </c>
      <c r="I56" s="40"/>
      <c r="J56" s="40">
        <f t="shared" si="2"/>
        <v>0</v>
      </c>
      <c r="K56" s="40"/>
      <c r="L56" s="40">
        <f t="shared" si="3"/>
        <v>0</v>
      </c>
      <c r="M56" s="40"/>
      <c r="N56" s="40">
        <f t="shared" si="4"/>
        <v>0</v>
      </c>
      <c r="O56" s="40"/>
      <c r="P56" s="40">
        <f t="shared" si="5"/>
        <v>0</v>
      </c>
      <c r="Q56" s="40"/>
      <c r="R56" s="40">
        <f t="shared" si="6"/>
        <v>0</v>
      </c>
      <c r="S56" s="40"/>
      <c r="T56" s="40">
        <f t="shared" si="7"/>
        <v>0</v>
      </c>
      <c r="U56" s="40"/>
      <c r="V56" s="40">
        <f t="shared" si="8"/>
        <v>0</v>
      </c>
      <c r="W56" s="40"/>
      <c r="X56" s="40">
        <f t="shared" si="9"/>
        <v>0</v>
      </c>
      <c r="Y56" s="40"/>
      <c r="Z56" s="40">
        <f t="shared" si="10"/>
        <v>0</v>
      </c>
      <c r="AA56" s="40"/>
      <c r="AB56" s="40">
        <f t="shared" si="11"/>
        <v>0</v>
      </c>
      <c r="AC56" s="40"/>
      <c r="AD56" s="40">
        <f t="shared" si="12"/>
        <v>0</v>
      </c>
      <c r="AE56" s="40"/>
      <c r="AF56" s="40">
        <f t="shared" si="13"/>
        <v>0</v>
      </c>
      <c r="AG56" s="40"/>
      <c r="AH56" s="40">
        <f t="shared" si="14"/>
        <v>0</v>
      </c>
    </row>
    <row r="57" spans="1:34" ht="27.6">
      <c r="A57" s="473" t="s">
        <v>783</v>
      </c>
      <c r="B57" s="474" t="s">
        <v>10</v>
      </c>
      <c r="C57" s="448">
        <v>2</v>
      </c>
      <c r="D57" s="510">
        <f t="shared" si="15"/>
        <v>2</v>
      </c>
      <c r="E57" s="486">
        <v>800</v>
      </c>
      <c r="F57" s="504">
        <f t="shared" si="0"/>
        <v>1600</v>
      </c>
      <c r="G57" s="40">
        <v>2</v>
      </c>
      <c r="H57" s="40">
        <f t="shared" si="1"/>
        <v>1600</v>
      </c>
      <c r="I57" s="40"/>
      <c r="J57" s="40">
        <f t="shared" si="2"/>
        <v>0</v>
      </c>
      <c r="K57" s="40"/>
      <c r="L57" s="40">
        <f t="shared" si="3"/>
        <v>0</v>
      </c>
      <c r="M57" s="40"/>
      <c r="N57" s="40">
        <f t="shared" si="4"/>
        <v>0</v>
      </c>
      <c r="O57" s="40"/>
      <c r="P57" s="40">
        <f t="shared" si="5"/>
        <v>0</v>
      </c>
      <c r="Q57" s="40"/>
      <c r="R57" s="40">
        <f t="shared" si="6"/>
        <v>0</v>
      </c>
      <c r="S57" s="40"/>
      <c r="T57" s="40">
        <f t="shared" si="7"/>
        <v>0</v>
      </c>
      <c r="U57" s="40"/>
      <c r="V57" s="40">
        <f t="shared" si="8"/>
        <v>0</v>
      </c>
      <c r="W57" s="40"/>
      <c r="X57" s="40">
        <f t="shared" si="9"/>
        <v>0</v>
      </c>
      <c r="Y57" s="40"/>
      <c r="Z57" s="40">
        <f t="shared" si="10"/>
        <v>0</v>
      </c>
      <c r="AA57" s="40"/>
      <c r="AB57" s="40">
        <f t="shared" si="11"/>
        <v>0</v>
      </c>
      <c r="AC57" s="40"/>
      <c r="AD57" s="40">
        <f t="shared" si="12"/>
        <v>0</v>
      </c>
      <c r="AE57" s="40"/>
      <c r="AF57" s="40">
        <f t="shared" si="13"/>
        <v>0</v>
      </c>
      <c r="AG57" s="40"/>
      <c r="AH57" s="40">
        <f t="shared" si="14"/>
        <v>0</v>
      </c>
    </row>
    <row r="58" spans="1:34" ht="41.4">
      <c r="A58" s="23" t="s">
        <v>800</v>
      </c>
      <c r="B58" s="463" t="s">
        <v>37</v>
      </c>
      <c r="C58" s="452">
        <v>6</v>
      </c>
      <c r="D58" s="510">
        <f t="shared" si="15"/>
        <v>6</v>
      </c>
      <c r="E58" s="486">
        <v>19500</v>
      </c>
      <c r="F58" s="504">
        <f t="shared" si="0"/>
        <v>117000</v>
      </c>
      <c r="G58" s="40">
        <v>2</v>
      </c>
      <c r="H58" s="40">
        <f t="shared" si="1"/>
        <v>39000</v>
      </c>
      <c r="I58" s="40"/>
      <c r="J58" s="40">
        <f t="shared" si="2"/>
        <v>0</v>
      </c>
      <c r="K58" s="40"/>
      <c r="L58" s="40">
        <f t="shared" si="3"/>
        <v>0</v>
      </c>
      <c r="M58" s="40"/>
      <c r="N58" s="40">
        <f t="shared" si="4"/>
        <v>0</v>
      </c>
      <c r="O58" s="40">
        <v>2</v>
      </c>
      <c r="P58" s="40">
        <f t="shared" si="5"/>
        <v>39000</v>
      </c>
      <c r="Q58" s="40"/>
      <c r="R58" s="40">
        <f t="shared" si="6"/>
        <v>0</v>
      </c>
      <c r="S58" s="40"/>
      <c r="T58" s="40">
        <f t="shared" si="7"/>
        <v>0</v>
      </c>
      <c r="U58" s="40"/>
      <c r="V58" s="40">
        <f t="shared" si="8"/>
        <v>0</v>
      </c>
      <c r="W58" s="40">
        <v>2</v>
      </c>
      <c r="X58" s="40">
        <f t="shared" si="9"/>
        <v>39000</v>
      </c>
      <c r="Y58" s="40"/>
      <c r="Z58" s="40">
        <f t="shared" si="10"/>
        <v>0</v>
      </c>
      <c r="AA58" s="40"/>
      <c r="AB58" s="40">
        <f t="shared" si="11"/>
        <v>0</v>
      </c>
      <c r="AC58" s="40"/>
      <c r="AD58" s="40">
        <f t="shared" si="12"/>
        <v>0</v>
      </c>
      <c r="AE58" s="40"/>
      <c r="AF58" s="40">
        <f t="shared" si="13"/>
        <v>0</v>
      </c>
      <c r="AG58" s="40"/>
      <c r="AH58" s="40">
        <f t="shared" si="14"/>
        <v>0</v>
      </c>
    </row>
    <row r="59" spans="1:34" ht="27.6">
      <c r="A59" s="35" t="s">
        <v>801</v>
      </c>
      <c r="B59" s="472" t="s">
        <v>45</v>
      </c>
      <c r="C59" s="447">
        <v>2</v>
      </c>
      <c r="D59" s="510">
        <f t="shared" si="15"/>
        <v>2</v>
      </c>
      <c r="E59" s="485">
        <v>1750</v>
      </c>
      <c r="F59" s="504">
        <f t="shared" si="0"/>
        <v>3500</v>
      </c>
      <c r="G59" s="40">
        <v>1</v>
      </c>
      <c r="H59" s="40">
        <f t="shared" si="1"/>
        <v>1750</v>
      </c>
      <c r="I59" s="40"/>
      <c r="J59" s="40">
        <f t="shared" si="2"/>
        <v>0</v>
      </c>
      <c r="K59" s="40"/>
      <c r="L59" s="40">
        <f t="shared" si="3"/>
        <v>0</v>
      </c>
      <c r="M59" s="40"/>
      <c r="N59" s="40">
        <f t="shared" si="4"/>
        <v>0</v>
      </c>
      <c r="O59" s="40"/>
      <c r="P59" s="40">
        <f t="shared" si="5"/>
        <v>0</v>
      </c>
      <c r="Q59" s="40"/>
      <c r="R59" s="40">
        <f t="shared" si="6"/>
        <v>0</v>
      </c>
      <c r="S59" s="40">
        <v>1</v>
      </c>
      <c r="T59" s="40">
        <f t="shared" si="7"/>
        <v>1750</v>
      </c>
      <c r="U59" s="40"/>
      <c r="V59" s="40">
        <f t="shared" si="8"/>
        <v>0</v>
      </c>
      <c r="W59" s="40"/>
      <c r="X59" s="40">
        <f t="shared" si="9"/>
        <v>0</v>
      </c>
      <c r="Y59" s="40"/>
      <c r="Z59" s="40">
        <f t="shared" si="10"/>
        <v>0</v>
      </c>
      <c r="AA59" s="40"/>
      <c r="AB59" s="40">
        <f t="shared" si="11"/>
        <v>0</v>
      </c>
      <c r="AC59" s="40"/>
      <c r="AD59" s="40">
        <f t="shared" si="12"/>
        <v>0</v>
      </c>
      <c r="AE59" s="40"/>
      <c r="AF59" s="40">
        <f t="shared" si="13"/>
        <v>0</v>
      </c>
      <c r="AG59" s="40"/>
      <c r="AH59" s="40">
        <f t="shared" si="14"/>
        <v>0</v>
      </c>
    </row>
    <row r="60" spans="1:34" ht="41.4">
      <c r="A60" s="461" t="s">
        <v>919</v>
      </c>
      <c r="B60" s="472" t="s">
        <v>918</v>
      </c>
      <c r="C60" s="447">
        <v>20</v>
      </c>
      <c r="D60" s="510">
        <f t="shared" si="15"/>
        <v>20</v>
      </c>
      <c r="E60" s="486">
        <v>40000</v>
      </c>
      <c r="F60" s="504">
        <f t="shared" si="0"/>
        <v>800000</v>
      </c>
      <c r="G60" s="40"/>
      <c r="H60" s="40">
        <f t="shared" si="1"/>
        <v>0</v>
      </c>
      <c r="I60" s="40">
        <v>10</v>
      </c>
      <c r="J60" s="40">
        <f t="shared" si="2"/>
        <v>400000</v>
      </c>
      <c r="K60" s="40"/>
      <c r="L60" s="40">
        <f t="shared" si="3"/>
        <v>0</v>
      </c>
      <c r="M60" s="40"/>
      <c r="N60" s="40">
        <f t="shared" si="4"/>
        <v>0</v>
      </c>
      <c r="O60" s="40"/>
      <c r="P60" s="40">
        <f t="shared" si="5"/>
        <v>0</v>
      </c>
      <c r="Q60" s="40"/>
      <c r="R60" s="40">
        <f t="shared" si="6"/>
        <v>0</v>
      </c>
      <c r="S60" s="40">
        <v>10</v>
      </c>
      <c r="T60" s="40">
        <f t="shared" si="7"/>
        <v>400000</v>
      </c>
      <c r="U60" s="40"/>
      <c r="V60" s="40">
        <f t="shared" si="8"/>
        <v>0</v>
      </c>
      <c r="W60" s="40"/>
      <c r="X60" s="40">
        <f t="shared" si="9"/>
        <v>0</v>
      </c>
      <c r="Y60" s="40"/>
      <c r="Z60" s="40">
        <f t="shared" si="10"/>
        <v>0</v>
      </c>
      <c r="AA60" s="40"/>
      <c r="AB60" s="40">
        <f t="shared" si="11"/>
        <v>0</v>
      </c>
      <c r="AC60" s="40"/>
      <c r="AD60" s="40">
        <f t="shared" si="12"/>
        <v>0</v>
      </c>
      <c r="AE60" s="40"/>
      <c r="AF60" s="40">
        <f t="shared" si="13"/>
        <v>0</v>
      </c>
      <c r="AG60" s="40"/>
      <c r="AH60" s="40">
        <f t="shared" si="14"/>
        <v>0</v>
      </c>
    </row>
    <row r="61" spans="1:34" ht="41.4">
      <c r="A61" s="461" t="s">
        <v>920</v>
      </c>
      <c r="B61" s="472" t="s">
        <v>918</v>
      </c>
      <c r="C61" s="447">
        <v>20</v>
      </c>
      <c r="D61" s="510">
        <f t="shared" si="15"/>
        <v>20</v>
      </c>
      <c r="E61" s="486">
        <v>48120</v>
      </c>
      <c r="F61" s="504">
        <f t="shared" si="0"/>
        <v>962400</v>
      </c>
      <c r="G61" s="40"/>
      <c r="H61" s="40">
        <f t="shared" si="1"/>
        <v>0</v>
      </c>
      <c r="I61" s="40">
        <v>10</v>
      </c>
      <c r="J61" s="40">
        <f t="shared" si="2"/>
        <v>481200</v>
      </c>
      <c r="K61" s="40">
        <v>10</v>
      </c>
      <c r="L61" s="40">
        <f t="shared" si="3"/>
        <v>481200</v>
      </c>
      <c r="M61" s="40"/>
      <c r="N61" s="40">
        <f t="shared" si="4"/>
        <v>0</v>
      </c>
      <c r="O61" s="40"/>
      <c r="P61" s="40">
        <f t="shared" si="5"/>
        <v>0</v>
      </c>
      <c r="Q61" s="40"/>
      <c r="R61" s="40">
        <f t="shared" si="6"/>
        <v>0</v>
      </c>
      <c r="S61" s="40"/>
      <c r="T61" s="40">
        <f t="shared" si="7"/>
        <v>0</v>
      </c>
      <c r="U61" s="40"/>
      <c r="V61" s="40">
        <f t="shared" si="8"/>
        <v>0</v>
      </c>
      <c r="W61" s="40"/>
      <c r="X61" s="40">
        <f t="shared" si="9"/>
        <v>0</v>
      </c>
      <c r="Y61" s="40"/>
      <c r="Z61" s="40">
        <f t="shared" si="10"/>
        <v>0</v>
      </c>
      <c r="AA61" s="40"/>
      <c r="AB61" s="40">
        <f t="shared" si="11"/>
        <v>0</v>
      </c>
      <c r="AC61" s="40"/>
      <c r="AD61" s="40">
        <f t="shared" si="12"/>
        <v>0</v>
      </c>
      <c r="AE61" s="40"/>
      <c r="AF61" s="40">
        <f t="shared" si="13"/>
        <v>0</v>
      </c>
      <c r="AG61" s="40"/>
      <c r="AH61" s="40">
        <f t="shared" si="14"/>
        <v>0</v>
      </c>
    </row>
    <row r="62" spans="1:34" ht="41.4">
      <c r="A62" s="461" t="s">
        <v>921</v>
      </c>
      <c r="B62" s="417" t="s">
        <v>918</v>
      </c>
      <c r="C62" s="447">
        <v>20</v>
      </c>
      <c r="D62" s="510">
        <f t="shared" si="15"/>
        <v>20</v>
      </c>
      <c r="E62" s="485">
        <v>43135</v>
      </c>
      <c r="F62" s="504">
        <f t="shared" si="0"/>
        <v>862700</v>
      </c>
      <c r="G62" s="40"/>
      <c r="H62" s="40">
        <f t="shared" si="1"/>
        <v>0</v>
      </c>
      <c r="I62" s="40"/>
      <c r="J62" s="40">
        <f t="shared" si="2"/>
        <v>0</v>
      </c>
      <c r="K62" s="40">
        <v>10</v>
      </c>
      <c r="L62" s="40">
        <f t="shared" si="3"/>
        <v>431350</v>
      </c>
      <c r="M62" s="40"/>
      <c r="N62" s="40">
        <f t="shared" si="4"/>
        <v>0</v>
      </c>
      <c r="O62" s="40"/>
      <c r="P62" s="40">
        <f t="shared" si="5"/>
        <v>0</v>
      </c>
      <c r="Q62" s="40"/>
      <c r="R62" s="40">
        <f t="shared" si="6"/>
        <v>0</v>
      </c>
      <c r="S62" s="40">
        <v>10</v>
      </c>
      <c r="T62" s="40">
        <f t="shared" si="7"/>
        <v>431350</v>
      </c>
      <c r="U62" s="40"/>
      <c r="V62" s="40">
        <f t="shared" si="8"/>
        <v>0</v>
      </c>
      <c r="W62" s="40"/>
      <c r="X62" s="40">
        <f t="shared" si="9"/>
        <v>0</v>
      </c>
      <c r="Y62" s="40"/>
      <c r="Z62" s="40">
        <f t="shared" si="10"/>
        <v>0</v>
      </c>
      <c r="AA62" s="40"/>
      <c r="AB62" s="40">
        <f t="shared" si="11"/>
        <v>0</v>
      </c>
      <c r="AC62" s="40"/>
      <c r="AD62" s="40">
        <f t="shared" si="12"/>
        <v>0</v>
      </c>
      <c r="AE62" s="40"/>
      <c r="AF62" s="40">
        <f t="shared" si="13"/>
        <v>0</v>
      </c>
      <c r="AG62" s="40"/>
      <c r="AH62" s="40">
        <f t="shared" si="14"/>
        <v>0</v>
      </c>
    </row>
    <row r="63" spans="1:34" ht="41.4">
      <c r="A63" s="461" t="s">
        <v>922</v>
      </c>
      <c r="B63" s="417" t="s">
        <v>33</v>
      </c>
      <c r="C63" s="447">
        <v>50</v>
      </c>
      <c r="D63" s="510">
        <f t="shared" si="15"/>
        <v>50</v>
      </c>
      <c r="E63" s="486">
        <v>3937</v>
      </c>
      <c r="F63" s="504">
        <f t="shared" si="0"/>
        <v>196850</v>
      </c>
      <c r="G63" s="40"/>
      <c r="H63" s="40">
        <f t="shared" si="1"/>
        <v>0</v>
      </c>
      <c r="I63" s="40"/>
      <c r="J63" s="40">
        <f t="shared" si="2"/>
        <v>0</v>
      </c>
      <c r="K63" s="40">
        <v>20</v>
      </c>
      <c r="L63" s="40">
        <f t="shared" si="3"/>
        <v>78740</v>
      </c>
      <c r="M63" s="40"/>
      <c r="N63" s="40">
        <f t="shared" si="4"/>
        <v>0</v>
      </c>
      <c r="O63" s="40"/>
      <c r="P63" s="40">
        <f t="shared" si="5"/>
        <v>0</v>
      </c>
      <c r="Q63" s="40">
        <v>30</v>
      </c>
      <c r="R63" s="40">
        <f t="shared" si="6"/>
        <v>118110</v>
      </c>
      <c r="S63" s="40"/>
      <c r="T63" s="40">
        <f t="shared" si="7"/>
        <v>0</v>
      </c>
      <c r="U63" s="40"/>
      <c r="V63" s="40">
        <f t="shared" si="8"/>
        <v>0</v>
      </c>
      <c r="W63" s="40"/>
      <c r="X63" s="40">
        <f t="shared" si="9"/>
        <v>0</v>
      </c>
      <c r="Y63" s="40"/>
      <c r="Z63" s="40">
        <f t="shared" si="10"/>
        <v>0</v>
      </c>
      <c r="AA63" s="40"/>
      <c r="AB63" s="40">
        <f t="shared" si="11"/>
        <v>0</v>
      </c>
      <c r="AC63" s="40"/>
      <c r="AD63" s="40">
        <f t="shared" si="12"/>
        <v>0</v>
      </c>
      <c r="AE63" s="40"/>
      <c r="AF63" s="40">
        <f t="shared" si="13"/>
        <v>0</v>
      </c>
      <c r="AG63" s="40"/>
      <c r="AH63" s="40">
        <f t="shared" si="14"/>
        <v>0</v>
      </c>
    </row>
    <row r="64" spans="1:34" ht="41.4">
      <c r="A64" s="461" t="s">
        <v>923</v>
      </c>
      <c r="B64" s="417" t="s">
        <v>45</v>
      </c>
      <c r="C64" s="447">
        <v>50</v>
      </c>
      <c r="D64" s="510">
        <f t="shared" si="15"/>
        <v>50</v>
      </c>
      <c r="E64" s="486">
        <v>5472</v>
      </c>
      <c r="F64" s="504">
        <f t="shared" si="0"/>
        <v>273600</v>
      </c>
      <c r="G64" s="40"/>
      <c r="H64" s="40">
        <f t="shared" si="1"/>
        <v>0</v>
      </c>
      <c r="I64" s="40"/>
      <c r="J64" s="40">
        <f t="shared" si="2"/>
        <v>0</v>
      </c>
      <c r="K64" s="40"/>
      <c r="L64" s="40">
        <f t="shared" si="3"/>
        <v>0</v>
      </c>
      <c r="M64" s="40"/>
      <c r="N64" s="40">
        <f t="shared" si="4"/>
        <v>0</v>
      </c>
      <c r="O64" s="40">
        <v>20</v>
      </c>
      <c r="P64" s="40">
        <f t="shared" si="5"/>
        <v>109440</v>
      </c>
      <c r="Q64" s="40">
        <v>30</v>
      </c>
      <c r="R64" s="40">
        <f t="shared" si="6"/>
        <v>164160</v>
      </c>
      <c r="S64" s="40"/>
      <c r="T64" s="40">
        <f t="shared" si="7"/>
        <v>0</v>
      </c>
      <c r="U64" s="40"/>
      <c r="V64" s="40">
        <f t="shared" si="8"/>
        <v>0</v>
      </c>
      <c r="W64" s="40"/>
      <c r="X64" s="40">
        <f t="shared" si="9"/>
        <v>0</v>
      </c>
      <c r="Y64" s="40"/>
      <c r="Z64" s="40">
        <f t="shared" si="10"/>
        <v>0</v>
      </c>
      <c r="AA64" s="40"/>
      <c r="AB64" s="40">
        <f t="shared" si="11"/>
        <v>0</v>
      </c>
      <c r="AC64" s="40"/>
      <c r="AD64" s="40">
        <f t="shared" si="12"/>
        <v>0</v>
      </c>
      <c r="AE64" s="40"/>
      <c r="AF64" s="40">
        <f t="shared" si="13"/>
        <v>0</v>
      </c>
      <c r="AG64" s="40"/>
      <c r="AH64" s="40">
        <f t="shared" si="14"/>
        <v>0</v>
      </c>
    </row>
    <row r="65" spans="1:34" ht="41.4">
      <c r="A65" s="26" t="s">
        <v>773</v>
      </c>
      <c r="B65" s="417" t="s">
        <v>17</v>
      </c>
      <c r="C65" s="447">
        <v>5</v>
      </c>
      <c r="D65" s="510">
        <f t="shared" si="15"/>
        <v>5</v>
      </c>
      <c r="E65" s="485">
        <v>12300</v>
      </c>
      <c r="F65" s="504">
        <f t="shared" si="0"/>
        <v>61500</v>
      </c>
      <c r="G65" s="40"/>
      <c r="H65" s="40">
        <f t="shared" si="1"/>
        <v>0</v>
      </c>
      <c r="I65" s="40"/>
      <c r="J65" s="40">
        <f t="shared" si="2"/>
        <v>0</v>
      </c>
      <c r="K65" s="40"/>
      <c r="L65" s="40">
        <f t="shared" si="3"/>
        <v>0</v>
      </c>
      <c r="M65" s="40"/>
      <c r="N65" s="40">
        <f t="shared" si="4"/>
        <v>0</v>
      </c>
      <c r="O65" s="40">
        <v>1</v>
      </c>
      <c r="P65" s="40">
        <f t="shared" si="5"/>
        <v>12300</v>
      </c>
      <c r="Q65" s="40"/>
      <c r="R65" s="40">
        <f t="shared" si="6"/>
        <v>0</v>
      </c>
      <c r="S65" s="40">
        <v>1</v>
      </c>
      <c r="T65" s="40">
        <f t="shared" si="7"/>
        <v>12300</v>
      </c>
      <c r="U65" s="40">
        <v>1</v>
      </c>
      <c r="V65" s="40">
        <f t="shared" si="8"/>
        <v>12300</v>
      </c>
      <c r="W65" s="40">
        <v>1</v>
      </c>
      <c r="X65" s="40">
        <f t="shared" si="9"/>
        <v>12300</v>
      </c>
      <c r="Y65" s="40"/>
      <c r="Z65" s="40">
        <f t="shared" si="10"/>
        <v>0</v>
      </c>
      <c r="AA65" s="40">
        <v>1</v>
      </c>
      <c r="AB65" s="40">
        <f t="shared" si="11"/>
        <v>12300</v>
      </c>
      <c r="AC65" s="40"/>
      <c r="AD65" s="40">
        <f t="shared" si="12"/>
        <v>0</v>
      </c>
      <c r="AE65" s="40"/>
      <c r="AF65" s="40">
        <f t="shared" si="13"/>
        <v>0</v>
      </c>
      <c r="AG65" s="40"/>
      <c r="AH65" s="40">
        <f t="shared" si="14"/>
        <v>0</v>
      </c>
    </row>
    <row r="66" spans="1:34" ht="55.2">
      <c r="A66" s="23" t="s">
        <v>803</v>
      </c>
      <c r="B66" s="168" t="s">
        <v>38</v>
      </c>
      <c r="C66" s="452">
        <v>4</v>
      </c>
      <c r="D66" s="510">
        <f t="shared" si="15"/>
        <v>4</v>
      </c>
      <c r="E66" s="486">
        <v>20908</v>
      </c>
      <c r="F66" s="504">
        <f t="shared" si="0"/>
        <v>83632</v>
      </c>
      <c r="G66" s="40">
        <v>2</v>
      </c>
      <c r="H66" s="40">
        <f t="shared" si="1"/>
        <v>41816</v>
      </c>
      <c r="I66" s="40"/>
      <c r="J66" s="40">
        <f t="shared" si="2"/>
        <v>0</v>
      </c>
      <c r="K66" s="40"/>
      <c r="L66" s="40">
        <f t="shared" si="3"/>
        <v>0</v>
      </c>
      <c r="M66" s="40"/>
      <c r="N66" s="40">
        <f t="shared" si="4"/>
        <v>0</v>
      </c>
      <c r="O66" s="40"/>
      <c r="P66" s="40">
        <f t="shared" si="5"/>
        <v>0</v>
      </c>
      <c r="Q66" s="40"/>
      <c r="R66" s="40">
        <f t="shared" si="6"/>
        <v>0</v>
      </c>
      <c r="S66" s="40"/>
      <c r="T66" s="40">
        <f t="shared" si="7"/>
        <v>0</v>
      </c>
      <c r="U66" s="40"/>
      <c r="V66" s="40">
        <f t="shared" si="8"/>
        <v>0</v>
      </c>
      <c r="W66" s="40"/>
      <c r="X66" s="40">
        <f t="shared" si="9"/>
        <v>0</v>
      </c>
      <c r="Y66" s="40">
        <v>2</v>
      </c>
      <c r="Z66" s="40">
        <f t="shared" si="10"/>
        <v>41816</v>
      </c>
      <c r="AA66" s="40"/>
      <c r="AB66" s="40">
        <f t="shared" si="11"/>
        <v>0</v>
      </c>
      <c r="AC66" s="40"/>
      <c r="AD66" s="40">
        <f t="shared" si="12"/>
        <v>0</v>
      </c>
      <c r="AE66" s="40"/>
      <c r="AF66" s="40">
        <f t="shared" si="13"/>
        <v>0</v>
      </c>
      <c r="AG66" s="40"/>
      <c r="AH66" s="40">
        <f t="shared" si="14"/>
        <v>0</v>
      </c>
    </row>
    <row r="67" spans="1:34" ht="55.2">
      <c r="A67" s="23" t="s">
        <v>805</v>
      </c>
      <c r="B67" s="168" t="s">
        <v>38</v>
      </c>
      <c r="C67" s="452">
        <v>8</v>
      </c>
      <c r="D67" s="510">
        <f t="shared" si="15"/>
        <v>8</v>
      </c>
      <c r="E67" s="486">
        <v>53075</v>
      </c>
      <c r="F67" s="504">
        <f t="shared" si="0"/>
        <v>424600</v>
      </c>
      <c r="G67" s="40"/>
      <c r="H67" s="40">
        <f t="shared" si="1"/>
        <v>0</v>
      </c>
      <c r="I67" s="40">
        <v>2</v>
      </c>
      <c r="J67" s="40">
        <f t="shared" si="2"/>
        <v>106150</v>
      </c>
      <c r="K67" s="40"/>
      <c r="L67" s="40">
        <f t="shared" si="3"/>
        <v>0</v>
      </c>
      <c r="M67" s="40"/>
      <c r="N67" s="40">
        <f t="shared" si="4"/>
        <v>0</v>
      </c>
      <c r="O67" s="40">
        <v>2</v>
      </c>
      <c r="P67" s="40">
        <f t="shared" si="5"/>
        <v>106150</v>
      </c>
      <c r="Q67" s="40"/>
      <c r="R67" s="40">
        <f t="shared" si="6"/>
        <v>0</v>
      </c>
      <c r="S67" s="40"/>
      <c r="T67" s="40">
        <f t="shared" si="7"/>
        <v>0</v>
      </c>
      <c r="U67" s="40">
        <v>2</v>
      </c>
      <c r="V67" s="40">
        <f t="shared" si="8"/>
        <v>106150</v>
      </c>
      <c r="W67" s="40"/>
      <c r="X67" s="40">
        <f t="shared" si="9"/>
        <v>0</v>
      </c>
      <c r="Y67" s="40">
        <v>2</v>
      </c>
      <c r="Z67" s="40">
        <f t="shared" si="10"/>
        <v>106150</v>
      </c>
      <c r="AA67" s="40"/>
      <c r="AB67" s="40">
        <f t="shared" si="11"/>
        <v>0</v>
      </c>
      <c r="AC67" s="40"/>
      <c r="AD67" s="40">
        <f t="shared" si="12"/>
        <v>0</v>
      </c>
      <c r="AE67" s="40"/>
      <c r="AF67" s="40">
        <f t="shared" si="13"/>
        <v>0</v>
      </c>
      <c r="AG67" s="40"/>
      <c r="AH67" s="40">
        <f t="shared" si="14"/>
        <v>0</v>
      </c>
    </row>
    <row r="68" spans="1:34" ht="27.6">
      <c r="A68" s="26" t="s">
        <v>806</v>
      </c>
      <c r="B68" s="417" t="s">
        <v>7</v>
      </c>
      <c r="C68" s="447">
        <v>5</v>
      </c>
      <c r="D68" s="510">
        <f t="shared" si="15"/>
        <v>5</v>
      </c>
      <c r="E68" s="485">
        <v>26600</v>
      </c>
      <c r="F68" s="504">
        <f t="shared" ref="F68:F131" si="16">E68*C68</f>
        <v>133000</v>
      </c>
      <c r="G68" s="40"/>
      <c r="H68" s="40">
        <f t="shared" ref="H68:H131" si="17">G68*E68</f>
        <v>0</v>
      </c>
      <c r="I68" s="40"/>
      <c r="J68" s="40">
        <f t="shared" ref="J68:J131" si="18">I68*E68</f>
        <v>0</v>
      </c>
      <c r="K68" s="40">
        <v>2</v>
      </c>
      <c r="L68" s="40">
        <f t="shared" ref="L68:L131" si="19">K68*E68</f>
        <v>53200</v>
      </c>
      <c r="M68" s="40"/>
      <c r="N68" s="40">
        <f t="shared" ref="N68:N131" si="20">M68*E68</f>
        <v>0</v>
      </c>
      <c r="O68" s="40"/>
      <c r="P68" s="40">
        <f t="shared" ref="P68:P131" si="21">O68*E68</f>
        <v>0</v>
      </c>
      <c r="Q68" s="40"/>
      <c r="R68" s="40">
        <f t="shared" ref="R68:R131" si="22">Q68*E68</f>
        <v>0</v>
      </c>
      <c r="S68" s="40"/>
      <c r="T68" s="40">
        <f t="shared" ref="T68:T131" si="23">S68*E68</f>
        <v>0</v>
      </c>
      <c r="U68" s="40"/>
      <c r="V68" s="40">
        <f t="shared" ref="V68:V131" si="24">U68*E68</f>
        <v>0</v>
      </c>
      <c r="W68" s="40">
        <v>1</v>
      </c>
      <c r="X68" s="40">
        <f t="shared" ref="X68:X131" si="25">W68*E68</f>
        <v>26600</v>
      </c>
      <c r="Y68" s="40"/>
      <c r="Z68" s="40">
        <f t="shared" ref="Z68:Z131" si="26">Y68*E68</f>
        <v>0</v>
      </c>
      <c r="AA68" s="40">
        <v>2</v>
      </c>
      <c r="AB68" s="40">
        <f t="shared" ref="AB68:AB131" si="27">AA68*E68</f>
        <v>53200</v>
      </c>
      <c r="AC68" s="40"/>
      <c r="AD68" s="40">
        <f t="shared" ref="AD68:AD131" si="28">AC68*E68</f>
        <v>0</v>
      </c>
      <c r="AE68" s="40"/>
      <c r="AF68" s="40">
        <f t="shared" ref="AF68:AF131" si="29">AE68*E68</f>
        <v>0</v>
      </c>
      <c r="AG68" s="40"/>
      <c r="AH68" s="40">
        <f t="shared" ref="AH68:AH131" si="30">AG68*E68</f>
        <v>0</v>
      </c>
    </row>
    <row r="69" spans="1:34" ht="41.4">
      <c r="A69" s="26" t="s">
        <v>807</v>
      </c>
      <c r="B69" s="168" t="s">
        <v>45</v>
      </c>
      <c r="C69" s="448">
        <v>0.3</v>
      </c>
      <c r="D69" s="510">
        <f t="shared" ref="D69:D132" si="31">G69+I69+K69+M69+O69+Q69+S69+U69+W69+Y69+AA69+AC69+AE69+AG69</f>
        <v>0.3</v>
      </c>
      <c r="E69" s="485">
        <v>690</v>
      </c>
      <c r="F69" s="504">
        <f t="shared" si="16"/>
        <v>207</v>
      </c>
      <c r="G69" s="40">
        <v>0.3</v>
      </c>
      <c r="H69" s="40">
        <f t="shared" si="17"/>
        <v>207</v>
      </c>
      <c r="I69" s="40"/>
      <c r="J69" s="40">
        <f t="shared" si="18"/>
        <v>0</v>
      </c>
      <c r="K69" s="40"/>
      <c r="L69" s="40">
        <f t="shared" si="19"/>
        <v>0</v>
      </c>
      <c r="M69" s="40"/>
      <c r="N69" s="40">
        <f t="shared" si="20"/>
        <v>0</v>
      </c>
      <c r="O69" s="40"/>
      <c r="P69" s="40">
        <f t="shared" si="21"/>
        <v>0</v>
      </c>
      <c r="Q69" s="40"/>
      <c r="R69" s="40">
        <f t="shared" si="22"/>
        <v>0</v>
      </c>
      <c r="S69" s="40"/>
      <c r="T69" s="40">
        <f t="shared" si="23"/>
        <v>0</v>
      </c>
      <c r="U69" s="40"/>
      <c r="V69" s="40">
        <f t="shared" si="24"/>
        <v>0</v>
      </c>
      <c r="W69" s="40"/>
      <c r="X69" s="40">
        <f t="shared" si="25"/>
        <v>0</v>
      </c>
      <c r="Y69" s="40"/>
      <c r="Z69" s="40">
        <f t="shared" si="26"/>
        <v>0</v>
      </c>
      <c r="AA69" s="40"/>
      <c r="AB69" s="40">
        <f t="shared" si="27"/>
        <v>0</v>
      </c>
      <c r="AC69" s="40"/>
      <c r="AD69" s="40">
        <f t="shared" si="28"/>
        <v>0</v>
      </c>
      <c r="AE69" s="40"/>
      <c r="AF69" s="40">
        <f t="shared" si="29"/>
        <v>0</v>
      </c>
      <c r="AG69" s="40"/>
      <c r="AH69" s="40">
        <f t="shared" si="30"/>
        <v>0</v>
      </c>
    </row>
    <row r="70" spans="1:34" ht="27.6">
      <c r="A70" s="461" t="s">
        <v>808</v>
      </c>
      <c r="B70" s="417" t="s">
        <v>756</v>
      </c>
      <c r="C70" s="447">
        <v>80</v>
      </c>
      <c r="D70" s="510">
        <f t="shared" si="31"/>
        <v>80</v>
      </c>
      <c r="E70" s="486">
        <v>1750</v>
      </c>
      <c r="F70" s="504">
        <f t="shared" si="16"/>
        <v>140000</v>
      </c>
      <c r="G70" s="40"/>
      <c r="H70" s="40">
        <f t="shared" si="17"/>
        <v>0</v>
      </c>
      <c r="I70" s="40"/>
      <c r="J70" s="40">
        <f t="shared" si="18"/>
        <v>0</v>
      </c>
      <c r="K70" s="40">
        <v>20</v>
      </c>
      <c r="L70" s="40">
        <f t="shared" si="19"/>
        <v>35000</v>
      </c>
      <c r="M70" s="40"/>
      <c r="N70" s="40">
        <f t="shared" si="20"/>
        <v>0</v>
      </c>
      <c r="O70" s="40">
        <v>20</v>
      </c>
      <c r="P70" s="40">
        <f t="shared" si="21"/>
        <v>35000</v>
      </c>
      <c r="Q70" s="40"/>
      <c r="R70" s="40">
        <f t="shared" si="22"/>
        <v>0</v>
      </c>
      <c r="S70" s="40">
        <v>20</v>
      </c>
      <c r="T70" s="40">
        <f t="shared" si="23"/>
        <v>35000</v>
      </c>
      <c r="U70" s="40"/>
      <c r="V70" s="40">
        <f t="shared" si="24"/>
        <v>0</v>
      </c>
      <c r="W70" s="40">
        <v>20</v>
      </c>
      <c r="X70" s="40">
        <f t="shared" si="25"/>
        <v>35000</v>
      </c>
      <c r="Y70" s="40"/>
      <c r="Z70" s="40">
        <f t="shared" si="26"/>
        <v>0</v>
      </c>
      <c r="AA70" s="40"/>
      <c r="AB70" s="40">
        <f t="shared" si="27"/>
        <v>0</v>
      </c>
      <c r="AC70" s="40"/>
      <c r="AD70" s="40">
        <f t="shared" si="28"/>
        <v>0</v>
      </c>
      <c r="AE70" s="40"/>
      <c r="AF70" s="40">
        <f t="shared" si="29"/>
        <v>0</v>
      </c>
      <c r="AG70" s="40"/>
      <c r="AH70" s="40">
        <f t="shared" si="30"/>
        <v>0</v>
      </c>
    </row>
    <row r="71" spans="1:34" ht="15.6">
      <c r="A71" s="26" t="s">
        <v>781</v>
      </c>
      <c r="B71" s="417" t="s">
        <v>10</v>
      </c>
      <c r="C71" s="448">
        <v>2</v>
      </c>
      <c r="D71" s="510">
        <f t="shared" si="31"/>
        <v>2</v>
      </c>
      <c r="E71" s="486">
        <v>800</v>
      </c>
      <c r="F71" s="504">
        <f t="shared" si="16"/>
        <v>1600</v>
      </c>
      <c r="G71" s="40">
        <v>2</v>
      </c>
      <c r="H71" s="40">
        <f t="shared" si="17"/>
        <v>1600</v>
      </c>
      <c r="I71" s="40"/>
      <c r="J71" s="40">
        <f t="shared" si="18"/>
        <v>0</v>
      </c>
      <c r="K71" s="40"/>
      <c r="L71" s="40">
        <f t="shared" si="19"/>
        <v>0</v>
      </c>
      <c r="M71" s="40"/>
      <c r="N71" s="40">
        <f t="shared" si="20"/>
        <v>0</v>
      </c>
      <c r="O71" s="40"/>
      <c r="P71" s="40">
        <f t="shared" si="21"/>
        <v>0</v>
      </c>
      <c r="Q71" s="40"/>
      <c r="R71" s="40">
        <f t="shared" si="22"/>
        <v>0</v>
      </c>
      <c r="S71" s="40"/>
      <c r="T71" s="40">
        <f t="shared" si="23"/>
        <v>0</v>
      </c>
      <c r="U71" s="40"/>
      <c r="V71" s="40">
        <f t="shared" si="24"/>
        <v>0</v>
      </c>
      <c r="W71" s="40"/>
      <c r="X71" s="40">
        <f t="shared" si="25"/>
        <v>0</v>
      </c>
      <c r="Y71" s="40"/>
      <c r="Z71" s="40">
        <f t="shared" si="26"/>
        <v>0</v>
      </c>
      <c r="AA71" s="40"/>
      <c r="AB71" s="40">
        <f t="shared" si="27"/>
        <v>0</v>
      </c>
      <c r="AC71" s="40"/>
      <c r="AD71" s="40">
        <f t="shared" si="28"/>
        <v>0</v>
      </c>
      <c r="AE71" s="40"/>
      <c r="AF71" s="40">
        <f t="shared" si="29"/>
        <v>0</v>
      </c>
      <c r="AG71" s="40"/>
      <c r="AH71" s="40">
        <f t="shared" si="30"/>
        <v>0</v>
      </c>
    </row>
    <row r="72" spans="1:34" ht="15.6">
      <c r="A72" s="182" t="s">
        <v>294</v>
      </c>
      <c r="B72" s="417"/>
      <c r="C72" s="462">
        <v>7</v>
      </c>
      <c r="D72" s="510">
        <f t="shared" si="31"/>
        <v>7</v>
      </c>
      <c r="E72" s="486">
        <v>47000</v>
      </c>
      <c r="F72" s="504">
        <f t="shared" si="16"/>
        <v>329000</v>
      </c>
      <c r="G72" s="40"/>
      <c r="H72" s="40">
        <f t="shared" si="17"/>
        <v>0</v>
      </c>
      <c r="I72" s="40"/>
      <c r="J72" s="40">
        <f t="shared" si="18"/>
        <v>0</v>
      </c>
      <c r="K72" s="40"/>
      <c r="L72" s="40">
        <f t="shared" si="19"/>
        <v>0</v>
      </c>
      <c r="M72" s="40"/>
      <c r="N72" s="40">
        <f t="shared" si="20"/>
        <v>0</v>
      </c>
      <c r="O72" s="40"/>
      <c r="P72" s="40">
        <f t="shared" si="21"/>
        <v>0</v>
      </c>
      <c r="Q72" s="40"/>
      <c r="R72" s="40">
        <f t="shared" si="22"/>
        <v>0</v>
      </c>
      <c r="S72" s="40">
        <v>2</v>
      </c>
      <c r="T72" s="40">
        <f t="shared" si="23"/>
        <v>94000</v>
      </c>
      <c r="U72" s="40"/>
      <c r="V72" s="40">
        <f t="shared" si="24"/>
        <v>0</v>
      </c>
      <c r="W72" s="40">
        <v>2</v>
      </c>
      <c r="X72" s="40">
        <f t="shared" si="25"/>
        <v>94000</v>
      </c>
      <c r="Y72" s="40"/>
      <c r="Z72" s="40">
        <f t="shared" si="26"/>
        <v>0</v>
      </c>
      <c r="AA72" s="40">
        <v>3</v>
      </c>
      <c r="AB72" s="40">
        <f t="shared" si="27"/>
        <v>141000</v>
      </c>
      <c r="AC72" s="40"/>
      <c r="AD72" s="40">
        <f t="shared" si="28"/>
        <v>0</v>
      </c>
      <c r="AE72" s="40"/>
      <c r="AF72" s="40">
        <f t="shared" si="29"/>
        <v>0</v>
      </c>
      <c r="AG72" s="40"/>
      <c r="AH72" s="40">
        <f t="shared" si="30"/>
        <v>0</v>
      </c>
    </row>
    <row r="73" spans="1:34" ht="94.5" customHeight="1">
      <c r="A73" s="23" t="s">
        <v>455</v>
      </c>
      <c r="B73" s="172" t="s">
        <v>10</v>
      </c>
      <c r="C73" s="452">
        <v>156</v>
      </c>
      <c r="D73" s="510">
        <f t="shared" si="31"/>
        <v>156</v>
      </c>
      <c r="E73" s="486">
        <v>93400</v>
      </c>
      <c r="F73" s="504">
        <f t="shared" si="16"/>
        <v>14570400</v>
      </c>
      <c r="G73" s="40"/>
      <c r="H73" s="40">
        <f t="shared" si="17"/>
        <v>0</v>
      </c>
      <c r="I73" s="40">
        <v>24</v>
      </c>
      <c r="J73" s="40">
        <f t="shared" si="18"/>
        <v>2241600</v>
      </c>
      <c r="K73" s="40">
        <v>18</v>
      </c>
      <c r="L73" s="40">
        <f t="shared" si="19"/>
        <v>1681200</v>
      </c>
      <c r="M73" s="40">
        <v>30</v>
      </c>
      <c r="N73" s="40">
        <f t="shared" si="20"/>
        <v>2802000</v>
      </c>
      <c r="O73" s="40"/>
      <c r="P73" s="40">
        <f t="shared" si="21"/>
        <v>0</v>
      </c>
      <c r="Q73" s="40"/>
      <c r="R73" s="40">
        <f t="shared" si="22"/>
        <v>0</v>
      </c>
      <c r="S73" s="40">
        <v>24</v>
      </c>
      <c r="T73" s="40">
        <f t="shared" si="23"/>
        <v>2241600</v>
      </c>
      <c r="U73" s="40">
        <v>24</v>
      </c>
      <c r="V73" s="40">
        <f t="shared" si="24"/>
        <v>2241600</v>
      </c>
      <c r="W73" s="40"/>
      <c r="X73" s="40">
        <f t="shared" si="25"/>
        <v>0</v>
      </c>
      <c r="Y73" s="40">
        <v>36</v>
      </c>
      <c r="Z73" s="40">
        <f t="shared" si="26"/>
        <v>3362400</v>
      </c>
      <c r="AA73" s="40"/>
      <c r="AB73" s="40">
        <f t="shared" si="27"/>
        <v>0</v>
      </c>
      <c r="AC73" s="40"/>
      <c r="AD73" s="40">
        <f t="shared" si="28"/>
        <v>0</v>
      </c>
      <c r="AE73" s="40"/>
      <c r="AF73" s="40">
        <f t="shared" si="29"/>
        <v>0</v>
      </c>
      <c r="AG73" s="40"/>
      <c r="AH73" s="40">
        <f t="shared" si="30"/>
        <v>0</v>
      </c>
    </row>
    <row r="74" spans="1:34" ht="41.4">
      <c r="A74" s="23" t="s">
        <v>809</v>
      </c>
      <c r="B74" s="172" t="s">
        <v>10</v>
      </c>
      <c r="C74" s="471">
        <v>50</v>
      </c>
      <c r="D74" s="510">
        <f t="shared" si="31"/>
        <v>50</v>
      </c>
      <c r="E74" s="486">
        <v>5100</v>
      </c>
      <c r="F74" s="504">
        <f t="shared" si="16"/>
        <v>255000</v>
      </c>
      <c r="G74" s="40"/>
      <c r="H74" s="40">
        <f t="shared" si="17"/>
        <v>0</v>
      </c>
      <c r="I74" s="40">
        <v>20</v>
      </c>
      <c r="J74" s="40">
        <f t="shared" si="18"/>
        <v>102000</v>
      </c>
      <c r="K74" s="40"/>
      <c r="L74" s="40">
        <f t="shared" si="19"/>
        <v>0</v>
      </c>
      <c r="M74" s="40"/>
      <c r="N74" s="40">
        <f t="shared" si="20"/>
        <v>0</v>
      </c>
      <c r="O74" s="40"/>
      <c r="P74" s="40">
        <f t="shared" si="21"/>
        <v>0</v>
      </c>
      <c r="Q74" s="40">
        <v>30</v>
      </c>
      <c r="R74" s="40">
        <f t="shared" si="22"/>
        <v>153000</v>
      </c>
      <c r="S74" s="40"/>
      <c r="T74" s="40">
        <f t="shared" si="23"/>
        <v>0</v>
      </c>
      <c r="U74" s="40"/>
      <c r="V74" s="40">
        <f t="shared" si="24"/>
        <v>0</v>
      </c>
      <c r="W74" s="40"/>
      <c r="X74" s="40">
        <f t="shared" si="25"/>
        <v>0</v>
      </c>
      <c r="Y74" s="40"/>
      <c r="Z74" s="40">
        <f t="shared" si="26"/>
        <v>0</v>
      </c>
      <c r="AA74" s="40"/>
      <c r="AB74" s="40">
        <f t="shared" si="27"/>
        <v>0</v>
      </c>
      <c r="AC74" s="40"/>
      <c r="AD74" s="40">
        <f t="shared" si="28"/>
        <v>0</v>
      </c>
      <c r="AE74" s="40"/>
      <c r="AF74" s="40">
        <f t="shared" si="29"/>
        <v>0</v>
      </c>
      <c r="AG74" s="40"/>
      <c r="AH74" s="40">
        <f t="shared" si="30"/>
        <v>0</v>
      </c>
    </row>
    <row r="75" spans="1:34" ht="41.4">
      <c r="A75" s="23" t="s">
        <v>878</v>
      </c>
      <c r="B75" s="172" t="s">
        <v>10</v>
      </c>
      <c r="C75" s="471">
        <v>1428</v>
      </c>
      <c r="D75" s="510">
        <f t="shared" si="31"/>
        <v>1428</v>
      </c>
      <c r="E75" s="486">
        <v>12350</v>
      </c>
      <c r="F75" s="504">
        <f t="shared" si="16"/>
        <v>17635800</v>
      </c>
      <c r="G75" s="40"/>
      <c r="H75" s="40">
        <f t="shared" si="17"/>
        <v>0</v>
      </c>
      <c r="I75" s="40">
        <v>280</v>
      </c>
      <c r="J75" s="40">
        <f t="shared" si="18"/>
        <v>3458000</v>
      </c>
      <c r="K75" s="40">
        <v>72</v>
      </c>
      <c r="L75" s="40">
        <f t="shared" si="19"/>
        <v>889200</v>
      </c>
      <c r="M75" s="40"/>
      <c r="N75" s="40">
        <f t="shared" si="20"/>
        <v>0</v>
      </c>
      <c r="O75" s="40">
        <v>192</v>
      </c>
      <c r="P75" s="40">
        <f t="shared" si="21"/>
        <v>2371200</v>
      </c>
      <c r="Q75" s="40"/>
      <c r="R75" s="40">
        <f t="shared" si="22"/>
        <v>0</v>
      </c>
      <c r="S75" s="40">
        <v>240</v>
      </c>
      <c r="T75" s="40">
        <f t="shared" si="23"/>
        <v>2964000</v>
      </c>
      <c r="U75" s="40">
        <v>252</v>
      </c>
      <c r="V75" s="40">
        <f t="shared" si="24"/>
        <v>3112200</v>
      </c>
      <c r="W75" s="40">
        <v>124</v>
      </c>
      <c r="X75" s="40">
        <f t="shared" si="25"/>
        <v>1531400</v>
      </c>
      <c r="Y75" s="40"/>
      <c r="Z75" s="40">
        <f t="shared" si="26"/>
        <v>0</v>
      </c>
      <c r="AA75" s="40">
        <v>268</v>
      </c>
      <c r="AB75" s="40">
        <f t="shared" si="27"/>
        <v>3309800</v>
      </c>
      <c r="AC75" s="40"/>
      <c r="AD75" s="40">
        <f t="shared" si="28"/>
        <v>0</v>
      </c>
      <c r="AE75" s="40"/>
      <c r="AF75" s="40">
        <f t="shared" si="29"/>
        <v>0</v>
      </c>
      <c r="AG75" s="40"/>
      <c r="AH75" s="40">
        <f t="shared" si="30"/>
        <v>0</v>
      </c>
    </row>
    <row r="76" spans="1:34" ht="49.5" customHeight="1">
      <c r="A76" s="475" t="s">
        <v>879</v>
      </c>
      <c r="B76" s="470" t="s">
        <v>10</v>
      </c>
      <c r="C76" s="471">
        <v>8056</v>
      </c>
      <c r="D76" s="510">
        <f t="shared" si="31"/>
        <v>7936</v>
      </c>
      <c r="E76" s="485">
        <v>10500</v>
      </c>
      <c r="F76" s="504">
        <f t="shared" si="16"/>
        <v>84588000</v>
      </c>
      <c r="G76" s="40">
        <v>1200</v>
      </c>
      <c r="H76" s="40">
        <f t="shared" si="17"/>
        <v>12600000</v>
      </c>
      <c r="I76" s="40">
        <v>1236</v>
      </c>
      <c r="J76" s="40">
        <f t="shared" si="18"/>
        <v>12978000</v>
      </c>
      <c r="K76" s="40"/>
      <c r="L76" s="40">
        <f t="shared" si="19"/>
        <v>0</v>
      </c>
      <c r="M76" s="40">
        <v>936</v>
      </c>
      <c r="N76" s="40">
        <f t="shared" si="20"/>
        <v>9828000</v>
      </c>
      <c r="O76" s="40">
        <v>600</v>
      </c>
      <c r="P76" s="40">
        <f t="shared" si="21"/>
        <v>6300000</v>
      </c>
      <c r="Q76" s="40">
        <v>480</v>
      </c>
      <c r="R76" s="40">
        <f t="shared" si="22"/>
        <v>5040000</v>
      </c>
      <c r="S76" s="40">
        <v>768</v>
      </c>
      <c r="T76" s="40">
        <f t="shared" si="23"/>
        <v>8064000</v>
      </c>
      <c r="U76" s="40">
        <v>120</v>
      </c>
      <c r="V76" s="40">
        <f t="shared" si="24"/>
        <v>1260000</v>
      </c>
      <c r="W76" s="40">
        <v>324</v>
      </c>
      <c r="X76" s="40">
        <f t="shared" si="25"/>
        <v>3402000</v>
      </c>
      <c r="Y76" s="40">
        <v>660</v>
      </c>
      <c r="Z76" s="40">
        <f t="shared" si="26"/>
        <v>6930000</v>
      </c>
      <c r="AA76" s="40">
        <v>720</v>
      </c>
      <c r="AB76" s="40">
        <f t="shared" si="27"/>
        <v>7560000</v>
      </c>
      <c r="AC76" s="40">
        <v>892</v>
      </c>
      <c r="AD76" s="40">
        <f t="shared" si="28"/>
        <v>9366000</v>
      </c>
      <c r="AE76" s="40"/>
      <c r="AF76" s="40">
        <f t="shared" si="29"/>
        <v>0</v>
      </c>
      <c r="AG76" s="40"/>
      <c r="AH76" s="40">
        <f t="shared" si="30"/>
        <v>0</v>
      </c>
    </row>
    <row r="77" spans="1:34" ht="27.6">
      <c r="A77" s="23" t="s">
        <v>810</v>
      </c>
      <c r="B77" s="172" t="s">
        <v>10</v>
      </c>
      <c r="C77" s="452">
        <v>336</v>
      </c>
      <c r="D77" s="510">
        <f t="shared" si="31"/>
        <v>336</v>
      </c>
      <c r="E77" s="485">
        <v>89695</v>
      </c>
      <c r="F77" s="504">
        <f t="shared" si="16"/>
        <v>30137520</v>
      </c>
      <c r="G77" s="40">
        <v>48</v>
      </c>
      <c r="H77" s="40">
        <f t="shared" si="17"/>
        <v>4305360</v>
      </c>
      <c r="I77" s="40">
        <v>48</v>
      </c>
      <c r="J77" s="40">
        <f t="shared" si="18"/>
        <v>4305360</v>
      </c>
      <c r="K77" s="40"/>
      <c r="L77" s="40">
        <f t="shared" si="19"/>
        <v>0</v>
      </c>
      <c r="M77" s="40">
        <v>24</v>
      </c>
      <c r="N77" s="40">
        <f t="shared" si="20"/>
        <v>2152680</v>
      </c>
      <c r="O77" s="40">
        <v>48</v>
      </c>
      <c r="P77" s="40">
        <f t="shared" si="21"/>
        <v>4305360</v>
      </c>
      <c r="Q77" s="40">
        <v>24</v>
      </c>
      <c r="R77" s="40">
        <f t="shared" si="22"/>
        <v>2152680</v>
      </c>
      <c r="S77" s="40">
        <v>48</v>
      </c>
      <c r="T77" s="40">
        <f t="shared" si="23"/>
        <v>4305360</v>
      </c>
      <c r="U77" s="40">
        <v>24</v>
      </c>
      <c r="V77" s="40">
        <f t="shared" si="24"/>
        <v>2152680</v>
      </c>
      <c r="W77" s="40">
        <v>72</v>
      </c>
      <c r="X77" s="40">
        <f t="shared" si="25"/>
        <v>6458040</v>
      </c>
      <c r="Y77" s="40"/>
      <c r="Z77" s="40">
        <f t="shared" si="26"/>
        <v>0</v>
      </c>
      <c r="AA77" s="40"/>
      <c r="AB77" s="40">
        <f t="shared" si="27"/>
        <v>0</v>
      </c>
      <c r="AC77" s="40"/>
      <c r="AD77" s="40">
        <f t="shared" si="28"/>
        <v>0</v>
      </c>
      <c r="AE77" s="40"/>
      <c r="AF77" s="40">
        <f t="shared" si="29"/>
        <v>0</v>
      </c>
      <c r="AG77" s="40"/>
      <c r="AH77" s="40">
        <f t="shared" si="30"/>
        <v>0</v>
      </c>
    </row>
    <row r="78" spans="1:34" ht="27.6">
      <c r="A78" s="23" t="s">
        <v>811</v>
      </c>
      <c r="B78" s="172" t="s">
        <v>10</v>
      </c>
      <c r="C78" s="452">
        <v>300</v>
      </c>
      <c r="D78" s="510">
        <f t="shared" si="31"/>
        <v>300</v>
      </c>
      <c r="E78" s="485">
        <v>77385</v>
      </c>
      <c r="F78" s="504">
        <f t="shared" si="16"/>
        <v>23215500</v>
      </c>
      <c r="G78" s="40">
        <v>60</v>
      </c>
      <c r="H78" s="40">
        <f t="shared" si="17"/>
        <v>4643100</v>
      </c>
      <c r="I78" s="40">
        <v>60</v>
      </c>
      <c r="J78" s="40">
        <f t="shared" si="18"/>
        <v>4643100</v>
      </c>
      <c r="K78" s="40"/>
      <c r="L78" s="40">
        <f t="shared" si="19"/>
        <v>0</v>
      </c>
      <c r="M78" s="40"/>
      <c r="N78" s="40">
        <f t="shared" si="20"/>
        <v>0</v>
      </c>
      <c r="O78" s="40">
        <v>20</v>
      </c>
      <c r="P78" s="40">
        <f t="shared" si="21"/>
        <v>1547700</v>
      </c>
      <c r="Q78" s="40">
        <v>20</v>
      </c>
      <c r="R78" s="40">
        <f t="shared" si="22"/>
        <v>1547700</v>
      </c>
      <c r="S78" s="40">
        <v>20</v>
      </c>
      <c r="T78" s="40">
        <f t="shared" si="23"/>
        <v>1547700</v>
      </c>
      <c r="U78" s="40"/>
      <c r="V78" s="40">
        <f t="shared" si="24"/>
        <v>0</v>
      </c>
      <c r="W78" s="40">
        <v>40</v>
      </c>
      <c r="X78" s="40">
        <f t="shared" si="25"/>
        <v>3095400</v>
      </c>
      <c r="Y78" s="40">
        <v>20</v>
      </c>
      <c r="Z78" s="40">
        <f t="shared" si="26"/>
        <v>1547700</v>
      </c>
      <c r="AA78" s="40">
        <v>60</v>
      </c>
      <c r="AB78" s="40">
        <f t="shared" si="27"/>
        <v>4643100</v>
      </c>
      <c r="AC78" s="40"/>
      <c r="AD78" s="40">
        <f t="shared" si="28"/>
        <v>0</v>
      </c>
      <c r="AE78" s="40"/>
      <c r="AF78" s="40">
        <f t="shared" si="29"/>
        <v>0</v>
      </c>
      <c r="AG78" s="40"/>
      <c r="AH78" s="40">
        <f t="shared" si="30"/>
        <v>0</v>
      </c>
    </row>
    <row r="79" spans="1:34" ht="27.6">
      <c r="A79" s="23" t="s">
        <v>60</v>
      </c>
      <c r="B79" s="172" t="s">
        <v>10</v>
      </c>
      <c r="C79" s="452">
        <v>360</v>
      </c>
      <c r="D79" s="510">
        <f t="shared" si="31"/>
        <v>360</v>
      </c>
      <c r="E79" s="485">
        <v>92400</v>
      </c>
      <c r="F79" s="504">
        <f t="shared" si="16"/>
        <v>33264000</v>
      </c>
      <c r="G79" s="40">
        <v>48</v>
      </c>
      <c r="H79" s="40">
        <f t="shared" si="17"/>
        <v>4435200</v>
      </c>
      <c r="I79" s="40"/>
      <c r="J79" s="40">
        <f t="shared" si="18"/>
        <v>0</v>
      </c>
      <c r="K79" s="40">
        <v>48</v>
      </c>
      <c r="L79" s="40">
        <f t="shared" si="19"/>
        <v>4435200</v>
      </c>
      <c r="M79" s="40">
        <v>96</v>
      </c>
      <c r="N79" s="40">
        <f t="shared" si="20"/>
        <v>8870400</v>
      </c>
      <c r="O79" s="40"/>
      <c r="P79" s="40">
        <f t="shared" si="21"/>
        <v>0</v>
      </c>
      <c r="Q79" s="40">
        <v>48</v>
      </c>
      <c r="R79" s="40">
        <f t="shared" si="22"/>
        <v>4435200</v>
      </c>
      <c r="S79" s="40"/>
      <c r="T79" s="40">
        <f t="shared" si="23"/>
        <v>0</v>
      </c>
      <c r="U79" s="40"/>
      <c r="V79" s="40">
        <f t="shared" si="24"/>
        <v>0</v>
      </c>
      <c r="W79" s="40">
        <v>48</v>
      </c>
      <c r="X79" s="40">
        <f t="shared" si="25"/>
        <v>4435200</v>
      </c>
      <c r="Y79" s="40">
        <v>48</v>
      </c>
      <c r="Z79" s="40">
        <f t="shared" si="26"/>
        <v>4435200</v>
      </c>
      <c r="AA79" s="40">
        <v>24</v>
      </c>
      <c r="AB79" s="40">
        <f t="shared" si="27"/>
        <v>2217600</v>
      </c>
      <c r="AC79" s="40"/>
      <c r="AD79" s="40">
        <f t="shared" si="28"/>
        <v>0</v>
      </c>
      <c r="AE79" s="40"/>
      <c r="AF79" s="40">
        <f t="shared" si="29"/>
        <v>0</v>
      </c>
      <c r="AG79" s="40"/>
      <c r="AH79" s="40">
        <f t="shared" si="30"/>
        <v>0</v>
      </c>
    </row>
    <row r="80" spans="1:34" ht="65.25" customHeight="1">
      <c r="A80" s="184" t="s">
        <v>31</v>
      </c>
      <c r="B80" s="478" t="s">
        <v>293</v>
      </c>
      <c r="C80" s="484">
        <v>1750</v>
      </c>
      <c r="D80" s="510">
        <f t="shared" si="31"/>
        <v>1750</v>
      </c>
      <c r="E80" s="486">
        <v>30600</v>
      </c>
      <c r="F80" s="504">
        <f t="shared" si="16"/>
        <v>53550000</v>
      </c>
      <c r="G80" s="40"/>
      <c r="H80" s="40">
        <f t="shared" si="17"/>
        <v>0</v>
      </c>
      <c r="I80" s="40"/>
      <c r="J80" s="40">
        <f t="shared" si="18"/>
        <v>0</v>
      </c>
      <c r="K80" s="40">
        <v>250</v>
      </c>
      <c r="L80" s="40">
        <f t="shared" si="19"/>
        <v>7650000</v>
      </c>
      <c r="M80" s="40">
        <v>150</v>
      </c>
      <c r="N80" s="40">
        <f t="shared" si="20"/>
        <v>4590000</v>
      </c>
      <c r="O80" s="40">
        <v>250</v>
      </c>
      <c r="P80" s="40">
        <f t="shared" si="21"/>
        <v>7650000</v>
      </c>
      <c r="Q80" s="40">
        <v>250</v>
      </c>
      <c r="R80" s="40">
        <f t="shared" si="22"/>
        <v>7650000</v>
      </c>
      <c r="S80" s="40">
        <v>150</v>
      </c>
      <c r="T80" s="40">
        <f t="shared" si="23"/>
        <v>4590000</v>
      </c>
      <c r="U80" s="40">
        <v>250</v>
      </c>
      <c r="V80" s="40">
        <f t="shared" si="24"/>
        <v>7650000</v>
      </c>
      <c r="W80" s="40">
        <v>150</v>
      </c>
      <c r="X80" s="40">
        <f t="shared" si="25"/>
        <v>4590000</v>
      </c>
      <c r="Y80" s="40">
        <v>150</v>
      </c>
      <c r="Z80" s="40">
        <f t="shared" si="26"/>
        <v>4590000</v>
      </c>
      <c r="AA80" s="40">
        <v>150</v>
      </c>
      <c r="AB80" s="40">
        <f t="shared" si="27"/>
        <v>4590000</v>
      </c>
      <c r="AC80" s="40"/>
      <c r="AD80" s="40">
        <f t="shared" si="28"/>
        <v>0</v>
      </c>
      <c r="AE80" s="40"/>
      <c r="AF80" s="40">
        <f t="shared" si="29"/>
        <v>0</v>
      </c>
      <c r="AG80" s="40"/>
      <c r="AH80" s="40">
        <f t="shared" si="30"/>
        <v>0</v>
      </c>
    </row>
    <row r="81" spans="1:34" ht="41.4">
      <c r="A81" s="23" t="s">
        <v>813</v>
      </c>
      <c r="B81" s="172" t="s">
        <v>10</v>
      </c>
      <c r="C81" s="452">
        <v>6000</v>
      </c>
      <c r="D81" s="510">
        <f t="shared" si="31"/>
        <v>6000</v>
      </c>
      <c r="E81" s="486">
        <v>500</v>
      </c>
      <c r="F81" s="504">
        <f t="shared" si="16"/>
        <v>3000000</v>
      </c>
      <c r="G81" s="40"/>
      <c r="H81" s="40">
        <f t="shared" si="17"/>
        <v>0</v>
      </c>
      <c r="I81" s="40"/>
      <c r="J81" s="40">
        <f t="shared" si="18"/>
        <v>0</v>
      </c>
      <c r="K81" s="40">
        <v>1800</v>
      </c>
      <c r="L81" s="40">
        <f t="shared" si="19"/>
        <v>900000</v>
      </c>
      <c r="M81" s="40">
        <v>600</v>
      </c>
      <c r="N81" s="40">
        <f t="shared" si="20"/>
        <v>300000</v>
      </c>
      <c r="O81" s="40"/>
      <c r="P81" s="40">
        <f t="shared" si="21"/>
        <v>0</v>
      </c>
      <c r="Q81" s="40"/>
      <c r="R81" s="40">
        <f t="shared" si="22"/>
        <v>0</v>
      </c>
      <c r="S81" s="40">
        <v>1800</v>
      </c>
      <c r="T81" s="40">
        <f t="shared" si="23"/>
        <v>900000</v>
      </c>
      <c r="U81" s="40">
        <v>600</v>
      </c>
      <c r="V81" s="40">
        <f t="shared" si="24"/>
        <v>300000</v>
      </c>
      <c r="W81" s="40">
        <v>200</v>
      </c>
      <c r="X81" s="40">
        <f t="shared" si="25"/>
        <v>100000</v>
      </c>
      <c r="Y81" s="40"/>
      <c r="Z81" s="40">
        <f t="shared" si="26"/>
        <v>0</v>
      </c>
      <c r="AA81" s="40">
        <v>1000</v>
      </c>
      <c r="AB81" s="40">
        <f t="shared" si="27"/>
        <v>500000</v>
      </c>
      <c r="AC81" s="40"/>
      <c r="AD81" s="40">
        <f t="shared" si="28"/>
        <v>0</v>
      </c>
      <c r="AE81" s="40"/>
      <c r="AF81" s="40">
        <f t="shared" si="29"/>
        <v>0</v>
      </c>
      <c r="AG81" s="40"/>
      <c r="AH81" s="40">
        <f t="shared" si="30"/>
        <v>0</v>
      </c>
    </row>
    <row r="82" spans="1:34" ht="41.4">
      <c r="A82" s="23" t="s">
        <v>459</v>
      </c>
      <c r="B82" s="172" t="s">
        <v>10</v>
      </c>
      <c r="C82" s="452">
        <v>36</v>
      </c>
      <c r="D82" s="510">
        <f t="shared" si="31"/>
        <v>36</v>
      </c>
      <c r="E82" s="486">
        <v>2415</v>
      </c>
      <c r="F82" s="504">
        <f t="shared" si="16"/>
        <v>86940</v>
      </c>
      <c r="G82" s="40">
        <v>36</v>
      </c>
      <c r="H82" s="40">
        <f t="shared" si="17"/>
        <v>86940</v>
      </c>
      <c r="I82" s="40"/>
      <c r="J82" s="40">
        <f t="shared" si="18"/>
        <v>0</v>
      </c>
      <c r="K82" s="40"/>
      <c r="L82" s="40">
        <f t="shared" si="19"/>
        <v>0</v>
      </c>
      <c r="M82" s="40"/>
      <c r="N82" s="40">
        <f t="shared" si="20"/>
        <v>0</v>
      </c>
      <c r="O82" s="40"/>
      <c r="P82" s="40">
        <f t="shared" si="21"/>
        <v>0</v>
      </c>
      <c r="Q82" s="40"/>
      <c r="R82" s="40">
        <f t="shared" si="22"/>
        <v>0</v>
      </c>
      <c r="S82" s="40"/>
      <c r="T82" s="40">
        <f t="shared" si="23"/>
        <v>0</v>
      </c>
      <c r="U82" s="40"/>
      <c r="V82" s="40">
        <f t="shared" si="24"/>
        <v>0</v>
      </c>
      <c r="W82" s="40"/>
      <c r="X82" s="40">
        <f t="shared" si="25"/>
        <v>0</v>
      </c>
      <c r="Y82" s="40"/>
      <c r="Z82" s="40">
        <f t="shared" si="26"/>
        <v>0</v>
      </c>
      <c r="AA82" s="40"/>
      <c r="AB82" s="40">
        <f t="shared" si="27"/>
        <v>0</v>
      </c>
      <c r="AC82" s="40"/>
      <c r="AD82" s="40">
        <f t="shared" si="28"/>
        <v>0</v>
      </c>
      <c r="AE82" s="40"/>
      <c r="AF82" s="40">
        <f t="shared" si="29"/>
        <v>0</v>
      </c>
      <c r="AG82" s="40"/>
      <c r="AH82" s="40">
        <f t="shared" si="30"/>
        <v>0</v>
      </c>
    </row>
    <row r="83" spans="1:34" ht="27.6">
      <c r="A83" s="23" t="s">
        <v>814</v>
      </c>
      <c r="B83" s="172" t="s">
        <v>7</v>
      </c>
      <c r="C83" s="452">
        <v>12</v>
      </c>
      <c r="D83" s="510">
        <f t="shared" si="31"/>
        <v>12</v>
      </c>
      <c r="E83" s="486">
        <v>194115</v>
      </c>
      <c r="F83" s="504">
        <f t="shared" si="16"/>
        <v>2329380</v>
      </c>
      <c r="G83" s="40"/>
      <c r="H83" s="40">
        <f t="shared" si="17"/>
        <v>0</v>
      </c>
      <c r="I83" s="40"/>
      <c r="J83" s="40">
        <f t="shared" si="18"/>
        <v>0</v>
      </c>
      <c r="K83" s="40">
        <v>1</v>
      </c>
      <c r="L83" s="40">
        <f t="shared" si="19"/>
        <v>194115</v>
      </c>
      <c r="M83" s="40">
        <v>1</v>
      </c>
      <c r="N83" s="40">
        <f t="shared" si="20"/>
        <v>194115</v>
      </c>
      <c r="O83" s="40">
        <v>1</v>
      </c>
      <c r="P83" s="40">
        <f t="shared" si="21"/>
        <v>194115</v>
      </c>
      <c r="Q83" s="40">
        <v>1</v>
      </c>
      <c r="R83" s="40">
        <f t="shared" si="22"/>
        <v>194115</v>
      </c>
      <c r="S83" s="40">
        <v>1</v>
      </c>
      <c r="T83" s="40">
        <f t="shared" si="23"/>
        <v>194115</v>
      </c>
      <c r="U83" s="40">
        <v>1</v>
      </c>
      <c r="V83" s="40">
        <f t="shared" si="24"/>
        <v>194115</v>
      </c>
      <c r="W83" s="40">
        <v>1</v>
      </c>
      <c r="X83" s="40">
        <f t="shared" si="25"/>
        <v>194115</v>
      </c>
      <c r="Y83" s="40">
        <v>1</v>
      </c>
      <c r="Z83" s="40">
        <f t="shared" si="26"/>
        <v>194115</v>
      </c>
      <c r="AA83" s="40">
        <v>1</v>
      </c>
      <c r="AB83" s="40">
        <f t="shared" si="27"/>
        <v>194115</v>
      </c>
      <c r="AC83" s="40">
        <v>1</v>
      </c>
      <c r="AD83" s="40">
        <f t="shared" si="28"/>
        <v>194115</v>
      </c>
      <c r="AE83" s="40">
        <v>1</v>
      </c>
      <c r="AF83" s="40">
        <f t="shared" si="29"/>
        <v>194115</v>
      </c>
      <c r="AG83" s="40">
        <v>1</v>
      </c>
      <c r="AH83" s="40">
        <f t="shared" si="30"/>
        <v>194115</v>
      </c>
    </row>
    <row r="84" spans="1:34" ht="27.6">
      <c r="A84" s="35" t="s">
        <v>815</v>
      </c>
      <c r="B84" s="168" t="s">
        <v>7</v>
      </c>
      <c r="C84" s="448">
        <v>24</v>
      </c>
      <c r="D84" s="510">
        <f t="shared" si="31"/>
        <v>24</v>
      </c>
      <c r="E84" s="486">
        <v>70300</v>
      </c>
      <c r="F84" s="504">
        <f t="shared" si="16"/>
        <v>1687200</v>
      </c>
      <c r="G84" s="40"/>
      <c r="H84" s="40">
        <f t="shared" si="17"/>
        <v>0</v>
      </c>
      <c r="I84" s="40">
        <v>2</v>
      </c>
      <c r="J84" s="40">
        <f t="shared" si="18"/>
        <v>140600</v>
      </c>
      <c r="K84" s="40">
        <v>2</v>
      </c>
      <c r="L84" s="40">
        <f t="shared" si="19"/>
        <v>140600</v>
      </c>
      <c r="M84" s="40">
        <v>2</v>
      </c>
      <c r="N84" s="40">
        <f t="shared" si="20"/>
        <v>140600</v>
      </c>
      <c r="O84" s="40">
        <v>2</v>
      </c>
      <c r="P84" s="40">
        <f t="shared" si="21"/>
        <v>140600</v>
      </c>
      <c r="Q84" s="40">
        <v>2</v>
      </c>
      <c r="R84" s="40">
        <f t="shared" si="22"/>
        <v>140600</v>
      </c>
      <c r="S84" s="40">
        <v>2</v>
      </c>
      <c r="T84" s="40">
        <f t="shared" si="23"/>
        <v>140600</v>
      </c>
      <c r="U84" s="40">
        <v>2</v>
      </c>
      <c r="V84" s="40">
        <f t="shared" si="24"/>
        <v>140600</v>
      </c>
      <c r="W84" s="40">
        <v>2</v>
      </c>
      <c r="X84" s="40">
        <f t="shared" si="25"/>
        <v>140600</v>
      </c>
      <c r="Y84" s="40">
        <v>2</v>
      </c>
      <c r="Z84" s="40">
        <f t="shared" si="26"/>
        <v>140600</v>
      </c>
      <c r="AA84" s="40">
        <v>2</v>
      </c>
      <c r="AB84" s="40">
        <f t="shared" si="27"/>
        <v>140600</v>
      </c>
      <c r="AC84" s="40">
        <v>2</v>
      </c>
      <c r="AD84" s="40">
        <f t="shared" si="28"/>
        <v>140600</v>
      </c>
      <c r="AE84" s="40">
        <v>2</v>
      </c>
      <c r="AF84" s="40">
        <f t="shared" si="29"/>
        <v>140600</v>
      </c>
      <c r="AG84" s="40"/>
      <c r="AH84" s="40">
        <f t="shared" si="30"/>
        <v>0</v>
      </c>
    </row>
    <row r="85" spans="1:34" ht="41.4">
      <c r="A85" s="35" t="s">
        <v>890</v>
      </c>
      <c r="B85" s="168" t="s">
        <v>7</v>
      </c>
      <c r="C85" s="448">
        <v>12</v>
      </c>
      <c r="D85" s="510">
        <f t="shared" si="31"/>
        <v>12</v>
      </c>
      <c r="E85" s="486">
        <v>57510</v>
      </c>
      <c r="F85" s="504">
        <f t="shared" si="16"/>
        <v>690120</v>
      </c>
      <c r="G85" s="40"/>
      <c r="H85" s="40">
        <f t="shared" si="17"/>
        <v>0</v>
      </c>
      <c r="I85" s="40">
        <v>1</v>
      </c>
      <c r="J85" s="40">
        <f t="shared" si="18"/>
        <v>57510</v>
      </c>
      <c r="K85" s="40">
        <v>1</v>
      </c>
      <c r="L85" s="40">
        <f t="shared" si="19"/>
        <v>57510</v>
      </c>
      <c r="M85" s="40">
        <v>1</v>
      </c>
      <c r="N85" s="40">
        <f t="shared" si="20"/>
        <v>57510</v>
      </c>
      <c r="O85" s="40">
        <v>1</v>
      </c>
      <c r="P85" s="40">
        <f t="shared" si="21"/>
        <v>57510</v>
      </c>
      <c r="Q85" s="40">
        <v>1</v>
      </c>
      <c r="R85" s="40">
        <f t="shared" si="22"/>
        <v>57510</v>
      </c>
      <c r="S85" s="40">
        <v>1</v>
      </c>
      <c r="T85" s="40">
        <f t="shared" si="23"/>
        <v>57510</v>
      </c>
      <c r="U85" s="40">
        <v>1</v>
      </c>
      <c r="V85" s="40">
        <f t="shared" si="24"/>
        <v>57510</v>
      </c>
      <c r="W85" s="40">
        <v>1</v>
      </c>
      <c r="X85" s="40">
        <f t="shared" si="25"/>
        <v>57510</v>
      </c>
      <c r="Y85" s="40">
        <v>1</v>
      </c>
      <c r="Z85" s="40">
        <f t="shared" si="26"/>
        <v>57510</v>
      </c>
      <c r="AA85" s="40">
        <v>1</v>
      </c>
      <c r="AB85" s="40">
        <f t="shared" si="27"/>
        <v>57510</v>
      </c>
      <c r="AC85" s="40">
        <v>1</v>
      </c>
      <c r="AD85" s="40">
        <f t="shared" si="28"/>
        <v>57510</v>
      </c>
      <c r="AE85" s="40">
        <v>1</v>
      </c>
      <c r="AF85" s="40">
        <f t="shared" si="29"/>
        <v>57510</v>
      </c>
      <c r="AG85" s="40"/>
      <c r="AH85" s="40">
        <f t="shared" si="30"/>
        <v>0</v>
      </c>
    </row>
    <row r="86" spans="1:34" ht="55.2">
      <c r="A86" s="182" t="s">
        <v>817</v>
      </c>
      <c r="B86" s="459" t="s">
        <v>7</v>
      </c>
      <c r="C86" s="462">
        <v>4</v>
      </c>
      <c r="D86" s="510">
        <f t="shared" si="31"/>
        <v>4</v>
      </c>
      <c r="E86" s="486">
        <v>110000</v>
      </c>
      <c r="F86" s="504">
        <f t="shared" si="16"/>
        <v>440000</v>
      </c>
      <c r="G86" s="40"/>
      <c r="H86" s="40">
        <f t="shared" si="17"/>
        <v>0</v>
      </c>
      <c r="I86" s="40">
        <v>1</v>
      </c>
      <c r="J86" s="40">
        <f t="shared" si="18"/>
        <v>110000</v>
      </c>
      <c r="K86" s="40"/>
      <c r="L86" s="40">
        <f t="shared" si="19"/>
        <v>0</v>
      </c>
      <c r="M86" s="40"/>
      <c r="N86" s="40">
        <f t="shared" si="20"/>
        <v>0</v>
      </c>
      <c r="O86" s="40">
        <v>1</v>
      </c>
      <c r="P86" s="40">
        <f t="shared" si="21"/>
        <v>110000</v>
      </c>
      <c r="Q86" s="40"/>
      <c r="R86" s="40">
        <f t="shared" si="22"/>
        <v>0</v>
      </c>
      <c r="S86" s="40"/>
      <c r="T86" s="40">
        <f t="shared" si="23"/>
        <v>0</v>
      </c>
      <c r="U86" s="40">
        <v>1</v>
      </c>
      <c r="V86" s="40">
        <f t="shared" si="24"/>
        <v>110000</v>
      </c>
      <c r="W86" s="40"/>
      <c r="X86" s="40">
        <f t="shared" si="25"/>
        <v>0</v>
      </c>
      <c r="Y86" s="40"/>
      <c r="Z86" s="40">
        <f t="shared" si="26"/>
        <v>0</v>
      </c>
      <c r="AA86" s="40">
        <v>1</v>
      </c>
      <c r="AB86" s="40">
        <f t="shared" si="27"/>
        <v>110000</v>
      </c>
      <c r="AC86" s="40"/>
      <c r="AD86" s="40">
        <f t="shared" si="28"/>
        <v>0</v>
      </c>
      <c r="AE86" s="40"/>
      <c r="AF86" s="40">
        <f t="shared" si="29"/>
        <v>0</v>
      </c>
      <c r="AG86" s="40"/>
      <c r="AH86" s="40">
        <f t="shared" si="30"/>
        <v>0</v>
      </c>
    </row>
    <row r="87" spans="1:34" ht="41.4">
      <c r="A87" s="26" t="s">
        <v>644</v>
      </c>
      <c r="B87" s="168" t="s">
        <v>7</v>
      </c>
      <c r="C87" s="447">
        <v>4</v>
      </c>
      <c r="D87" s="510">
        <f t="shared" si="31"/>
        <v>4</v>
      </c>
      <c r="E87" s="485">
        <v>20000</v>
      </c>
      <c r="F87" s="504">
        <f t="shared" si="16"/>
        <v>80000</v>
      </c>
      <c r="G87" s="40">
        <v>1</v>
      </c>
      <c r="H87" s="40">
        <f t="shared" si="17"/>
        <v>20000</v>
      </c>
      <c r="I87" s="40"/>
      <c r="J87" s="40">
        <f t="shared" si="18"/>
        <v>0</v>
      </c>
      <c r="K87" s="40"/>
      <c r="L87" s="40">
        <f t="shared" si="19"/>
        <v>0</v>
      </c>
      <c r="M87" s="40">
        <v>1</v>
      </c>
      <c r="N87" s="40">
        <f t="shared" si="20"/>
        <v>20000</v>
      </c>
      <c r="O87" s="40"/>
      <c r="P87" s="40">
        <f t="shared" si="21"/>
        <v>0</v>
      </c>
      <c r="Q87" s="40"/>
      <c r="R87" s="40">
        <f t="shared" si="22"/>
        <v>0</v>
      </c>
      <c r="S87" s="40">
        <v>1</v>
      </c>
      <c r="T87" s="40">
        <f t="shared" si="23"/>
        <v>20000</v>
      </c>
      <c r="U87" s="40"/>
      <c r="V87" s="40">
        <f t="shared" si="24"/>
        <v>0</v>
      </c>
      <c r="W87" s="40"/>
      <c r="X87" s="40">
        <f t="shared" si="25"/>
        <v>0</v>
      </c>
      <c r="Y87" s="40">
        <v>1</v>
      </c>
      <c r="Z87" s="40">
        <f t="shared" si="26"/>
        <v>20000</v>
      </c>
      <c r="AA87" s="40"/>
      <c r="AB87" s="40">
        <f t="shared" si="27"/>
        <v>0</v>
      </c>
      <c r="AC87" s="40"/>
      <c r="AD87" s="40">
        <f t="shared" si="28"/>
        <v>0</v>
      </c>
      <c r="AE87" s="40"/>
      <c r="AF87" s="40">
        <f t="shared" si="29"/>
        <v>0</v>
      </c>
      <c r="AG87" s="40"/>
      <c r="AH87" s="40">
        <f t="shared" si="30"/>
        <v>0</v>
      </c>
    </row>
    <row r="88" spans="1:34" ht="55.2">
      <c r="A88" s="26" t="s">
        <v>818</v>
      </c>
      <c r="B88" s="168" t="s">
        <v>7</v>
      </c>
      <c r="C88" s="447">
        <v>4</v>
      </c>
      <c r="D88" s="510">
        <f t="shared" si="31"/>
        <v>4</v>
      </c>
      <c r="E88" s="486">
        <v>20000</v>
      </c>
      <c r="F88" s="504">
        <f t="shared" si="16"/>
        <v>80000</v>
      </c>
      <c r="G88" s="40">
        <v>1</v>
      </c>
      <c r="H88" s="40">
        <f t="shared" si="17"/>
        <v>20000</v>
      </c>
      <c r="I88" s="40"/>
      <c r="J88" s="40">
        <f t="shared" si="18"/>
        <v>0</v>
      </c>
      <c r="K88" s="40"/>
      <c r="L88" s="40">
        <f t="shared" si="19"/>
        <v>0</v>
      </c>
      <c r="M88" s="40">
        <v>1</v>
      </c>
      <c r="N88" s="40">
        <f t="shared" si="20"/>
        <v>20000</v>
      </c>
      <c r="O88" s="40"/>
      <c r="P88" s="40">
        <f t="shared" si="21"/>
        <v>0</v>
      </c>
      <c r="Q88" s="40"/>
      <c r="R88" s="40">
        <f t="shared" si="22"/>
        <v>0</v>
      </c>
      <c r="S88" s="40">
        <v>1</v>
      </c>
      <c r="T88" s="40">
        <f t="shared" si="23"/>
        <v>20000</v>
      </c>
      <c r="U88" s="40"/>
      <c r="V88" s="40">
        <f t="shared" si="24"/>
        <v>0</v>
      </c>
      <c r="W88" s="40"/>
      <c r="X88" s="40">
        <f t="shared" si="25"/>
        <v>0</v>
      </c>
      <c r="Y88" s="40">
        <v>1</v>
      </c>
      <c r="Z88" s="40">
        <f t="shared" si="26"/>
        <v>20000</v>
      </c>
      <c r="AA88" s="40"/>
      <c r="AB88" s="40">
        <f t="shared" si="27"/>
        <v>0</v>
      </c>
      <c r="AC88" s="40"/>
      <c r="AD88" s="40">
        <f t="shared" si="28"/>
        <v>0</v>
      </c>
      <c r="AE88" s="40"/>
      <c r="AF88" s="40">
        <f t="shared" si="29"/>
        <v>0</v>
      </c>
      <c r="AG88" s="40"/>
      <c r="AH88" s="40">
        <f t="shared" si="30"/>
        <v>0</v>
      </c>
    </row>
    <row r="89" spans="1:34" ht="41.4">
      <c r="A89" s="26" t="s">
        <v>820</v>
      </c>
      <c r="B89" s="168" t="s">
        <v>7</v>
      </c>
      <c r="C89" s="448">
        <v>6</v>
      </c>
      <c r="D89" s="510">
        <f t="shared" si="31"/>
        <v>6</v>
      </c>
      <c r="E89" s="486">
        <v>70000</v>
      </c>
      <c r="F89" s="504">
        <f t="shared" si="16"/>
        <v>420000</v>
      </c>
      <c r="G89" s="40"/>
      <c r="H89" s="40">
        <f t="shared" si="17"/>
        <v>0</v>
      </c>
      <c r="I89" s="40">
        <v>1</v>
      </c>
      <c r="J89" s="40">
        <f t="shared" si="18"/>
        <v>70000</v>
      </c>
      <c r="K89" s="40"/>
      <c r="L89" s="40">
        <f t="shared" si="19"/>
        <v>0</v>
      </c>
      <c r="M89" s="40">
        <v>1</v>
      </c>
      <c r="N89" s="40">
        <f t="shared" si="20"/>
        <v>70000</v>
      </c>
      <c r="O89" s="40"/>
      <c r="P89" s="40">
        <f t="shared" si="21"/>
        <v>0</v>
      </c>
      <c r="Q89" s="40">
        <v>1</v>
      </c>
      <c r="R89" s="40">
        <f t="shared" si="22"/>
        <v>70000</v>
      </c>
      <c r="S89" s="40"/>
      <c r="T89" s="40">
        <f t="shared" si="23"/>
        <v>0</v>
      </c>
      <c r="U89" s="40">
        <v>1</v>
      </c>
      <c r="V89" s="40">
        <f t="shared" si="24"/>
        <v>70000</v>
      </c>
      <c r="W89" s="40"/>
      <c r="X89" s="40">
        <f t="shared" si="25"/>
        <v>0</v>
      </c>
      <c r="Y89" s="40">
        <v>1</v>
      </c>
      <c r="Z89" s="40">
        <f t="shared" si="26"/>
        <v>70000</v>
      </c>
      <c r="AA89" s="40"/>
      <c r="AB89" s="40">
        <f t="shared" si="27"/>
        <v>0</v>
      </c>
      <c r="AC89" s="40"/>
      <c r="AD89" s="40">
        <f t="shared" si="28"/>
        <v>0</v>
      </c>
      <c r="AE89" s="40">
        <v>1</v>
      </c>
      <c r="AF89" s="40">
        <f t="shared" si="29"/>
        <v>70000</v>
      </c>
      <c r="AG89" s="40"/>
      <c r="AH89" s="40">
        <f t="shared" si="30"/>
        <v>0</v>
      </c>
    </row>
    <row r="90" spans="1:34" ht="41.4">
      <c r="A90" s="197" t="s">
        <v>819</v>
      </c>
      <c r="B90" s="168" t="s">
        <v>7</v>
      </c>
      <c r="C90" s="448">
        <v>6</v>
      </c>
      <c r="D90" s="510">
        <f t="shared" si="31"/>
        <v>6</v>
      </c>
      <c r="E90" s="486">
        <v>70000</v>
      </c>
      <c r="F90" s="504">
        <f t="shared" si="16"/>
        <v>420000</v>
      </c>
      <c r="G90" s="40"/>
      <c r="H90" s="40">
        <f t="shared" si="17"/>
        <v>0</v>
      </c>
      <c r="I90" s="40">
        <v>1</v>
      </c>
      <c r="J90" s="40">
        <f t="shared" si="18"/>
        <v>70000</v>
      </c>
      <c r="K90" s="40"/>
      <c r="L90" s="40">
        <f t="shared" si="19"/>
        <v>0</v>
      </c>
      <c r="M90" s="40">
        <v>1</v>
      </c>
      <c r="N90" s="40">
        <f t="shared" si="20"/>
        <v>70000</v>
      </c>
      <c r="O90" s="40"/>
      <c r="P90" s="40">
        <f t="shared" si="21"/>
        <v>0</v>
      </c>
      <c r="Q90" s="40">
        <v>1</v>
      </c>
      <c r="R90" s="40">
        <f t="shared" si="22"/>
        <v>70000</v>
      </c>
      <c r="S90" s="40"/>
      <c r="T90" s="40">
        <f t="shared" si="23"/>
        <v>0</v>
      </c>
      <c r="U90" s="40">
        <v>1</v>
      </c>
      <c r="V90" s="40">
        <f t="shared" si="24"/>
        <v>70000</v>
      </c>
      <c r="W90" s="40"/>
      <c r="X90" s="40">
        <f t="shared" si="25"/>
        <v>0</v>
      </c>
      <c r="Y90" s="40">
        <v>1</v>
      </c>
      <c r="Z90" s="40">
        <f t="shared" si="26"/>
        <v>70000</v>
      </c>
      <c r="AA90" s="40"/>
      <c r="AB90" s="40">
        <f t="shared" si="27"/>
        <v>0</v>
      </c>
      <c r="AC90" s="40"/>
      <c r="AD90" s="40">
        <f t="shared" si="28"/>
        <v>0</v>
      </c>
      <c r="AE90" s="40">
        <v>1</v>
      </c>
      <c r="AF90" s="40">
        <f t="shared" si="29"/>
        <v>70000</v>
      </c>
      <c r="AG90" s="40"/>
      <c r="AH90" s="40">
        <f t="shared" si="30"/>
        <v>0</v>
      </c>
    </row>
    <row r="91" spans="1:34" ht="27.6">
      <c r="A91" s="23" t="s">
        <v>160</v>
      </c>
      <c r="B91" s="172" t="s">
        <v>7</v>
      </c>
      <c r="C91" s="452">
        <v>2</v>
      </c>
      <c r="D91" s="510">
        <f t="shared" si="31"/>
        <v>2</v>
      </c>
      <c r="E91" s="486">
        <v>61500</v>
      </c>
      <c r="F91" s="504">
        <f t="shared" si="16"/>
        <v>123000</v>
      </c>
      <c r="G91" s="40"/>
      <c r="H91" s="40">
        <f t="shared" si="17"/>
        <v>0</v>
      </c>
      <c r="I91" s="40">
        <v>1</v>
      </c>
      <c r="J91" s="40">
        <f t="shared" si="18"/>
        <v>61500</v>
      </c>
      <c r="K91" s="40"/>
      <c r="L91" s="40">
        <f t="shared" si="19"/>
        <v>0</v>
      </c>
      <c r="M91" s="40"/>
      <c r="N91" s="40">
        <f t="shared" si="20"/>
        <v>0</v>
      </c>
      <c r="O91" s="40"/>
      <c r="P91" s="40">
        <f t="shared" si="21"/>
        <v>0</v>
      </c>
      <c r="Q91" s="40"/>
      <c r="R91" s="40">
        <f t="shared" si="22"/>
        <v>0</v>
      </c>
      <c r="S91" s="40">
        <v>1</v>
      </c>
      <c r="T91" s="40">
        <f t="shared" si="23"/>
        <v>61500</v>
      </c>
      <c r="U91" s="40"/>
      <c r="V91" s="40">
        <f t="shared" si="24"/>
        <v>0</v>
      </c>
      <c r="W91" s="40"/>
      <c r="X91" s="40">
        <f t="shared" si="25"/>
        <v>0</v>
      </c>
      <c r="Y91" s="40"/>
      <c r="Z91" s="40">
        <f t="shared" si="26"/>
        <v>0</v>
      </c>
      <c r="AA91" s="40"/>
      <c r="AB91" s="40">
        <f t="shared" si="27"/>
        <v>0</v>
      </c>
      <c r="AC91" s="40"/>
      <c r="AD91" s="40">
        <f t="shared" si="28"/>
        <v>0</v>
      </c>
      <c r="AE91" s="40"/>
      <c r="AF91" s="40">
        <f t="shared" si="29"/>
        <v>0</v>
      </c>
      <c r="AG91" s="40"/>
      <c r="AH91" s="40">
        <f t="shared" si="30"/>
        <v>0</v>
      </c>
    </row>
    <row r="92" spans="1:34" ht="41.4">
      <c r="A92" s="26" t="s">
        <v>821</v>
      </c>
      <c r="B92" s="168" t="s">
        <v>7</v>
      </c>
      <c r="C92" s="448">
        <v>6</v>
      </c>
      <c r="D92" s="510">
        <f t="shared" si="31"/>
        <v>6</v>
      </c>
      <c r="E92" s="486">
        <v>70000</v>
      </c>
      <c r="F92" s="504">
        <f t="shared" si="16"/>
        <v>420000</v>
      </c>
      <c r="G92" s="40"/>
      <c r="H92" s="40">
        <f t="shared" si="17"/>
        <v>0</v>
      </c>
      <c r="I92" s="40">
        <v>1</v>
      </c>
      <c r="J92" s="40">
        <f t="shared" si="18"/>
        <v>70000</v>
      </c>
      <c r="K92" s="40"/>
      <c r="L92" s="40">
        <f t="shared" si="19"/>
        <v>0</v>
      </c>
      <c r="M92" s="40">
        <v>1</v>
      </c>
      <c r="N92" s="40">
        <f t="shared" si="20"/>
        <v>70000</v>
      </c>
      <c r="O92" s="40"/>
      <c r="P92" s="40">
        <f t="shared" si="21"/>
        <v>0</v>
      </c>
      <c r="Q92" s="40">
        <v>1</v>
      </c>
      <c r="R92" s="40">
        <f t="shared" si="22"/>
        <v>70000</v>
      </c>
      <c r="S92" s="40"/>
      <c r="T92" s="40">
        <f t="shared" si="23"/>
        <v>0</v>
      </c>
      <c r="U92" s="40">
        <v>1</v>
      </c>
      <c r="V92" s="40">
        <f t="shared" si="24"/>
        <v>70000</v>
      </c>
      <c r="W92" s="40"/>
      <c r="X92" s="40">
        <f t="shared" si="25"/>
        <v>0</v>
      </c>
      <c r="Y92" s="40">
        <v>1</v>
      </c>
      <c r="Z92" s="40">
        <f t="shared" si="26"/>
        <v>70000</v>
      </c>
      <c r="AA92" s="40"/>
      <c r="AB92" s="40">
        <f t="shared" si="27"/>
        <v>0</v>
      </c>
      <c r="AC92" s="40"/>
      <c r="AD92" s="40">
        <f t="shared" si="28"/>
        <v>0</v>
      </c>
      <c r="AE92" s="40">
        <v>1</v>
      </c>
      <c r="AF92" s="40">
        <f t="shared" si="29"/>
        <v>70000</v>
      </c>
      <c r="AG92" s="40"/>
      <c r="AH92" s="40">
        <f t="shared" si="30"/>
        <v>0</v>
      </c>
    </row>
    <row r="93" spans="1:34" ht="15.6">
      <c r="A93" s="35" t="s">
        <v>822</v>
      </c>
      <c r="B93" s="417" t="s">
        <v>555</v>
      </c>
      <c r="C93" s="447">
        <v>6</v>
      </c>
      <c r="D93" s="510">
        <f t="shared" si="31"/>
        <v>6</v>
      </c>
      <c r="E93" s="486">
        <v>200</v>
      </c>
      <c r="F93" s="504">
        <f t="shared" si="16"/>
        <v>1200</v>
      </c>
      <c r="G93" s="40">
        <v>6</v>
      </c>
      <c r="H93" s="40">
        <f t="shared" si="17"/>
        <v>1200</v>
      </c>
      <c r="I93" s="40"/>
      <c r="J93" s="40">
        <f t="shared" si="18"/>
        <v>0</v>
      </c>
      <c r="K93" s="40"/>
      <c r="L93" s="40">
        <f t="shared" si="19"/>
        <v>0</v>
      </c>
      <c r="M93" s="40"/>
      <c r="N93" s="40">
        <f t="shared" si="20"/>
        <v>0</v>
      </c>
      <c r="O93" s="40"/>
      <c r="P93" s="40">
        <f t="shared" si="21"/>
        <v>0</v>
      </c>
      <c r="Q93" s="40"/>
      <c r="R93" s="40">
        <f t="shared" si="22"/>
        <v>0</v>
      </c>
      <c r="S93" s="40"/>
      <c r="T93" s="40">
        <f t="shared" si="23"/>
        <v>0</v>
      </c>
      <c r="U93" s="40"/>
      <c r="V93" s="40">
        <f t="shared" si="24"/>
        <v>0</v>
      </c>
      <c r="W93" s="40"/>
      <c r="X93" s="40">
        <f t="shared" si="25"/>
        <v>0</v>
      </c>
      <c r="Y93" s="40"/>
      <c r="Z93" s="40">
        <f t="shared" si="26"/>
        <v>0</v>
      </c>
      <c r="AA93" s="40"/>
      <c r="AB93" s="40">
        <f t="shared" si="27"/>
        <v>0</v>
      </c>
      <c r="AC93" s="40"/>
      <c r="AD93" s="40">
        <f t="shared" si="28"/>
        <v>0</v>
      </c>
      <c r="AE93" s="40"/>
      <c r="AF93" s="40">
        <f t="shared" si="29"/>
        <v>0</v>
      </c>
      <c r="AG93" s="40"/>
      <c r="AH93" s="40">
        <f t="shared" si="30"/>
        <v>0</v>
      </c>
    </row>
    <row r="94" spans="1:34" ht="41.4">
      <c r="A94" s="23" t="s">
        <v>823</v>
      </c>
      <c r="B94" s="168" t="s">
        <v>92</v>
      </c>
      <c r="C94" s="452">
        <v>2</v>
      </c>
      <c r="D94" s="510">
        <f t="shared" si="31"/>
        <v>2</v>
      </c>
      <c r="E94" s="486">
        <v>120200</v>
      </c>
      <c r="F94" s="504">
        <f t="shared" si="16"/>
        <v>240400</v>
      </c>
      <c r="G94" s="40">
        <v>1</v>
      </c>
      <c r="H94" s="40">
        <f t="shared" si="17"/>
        <v>120200</v>
      </c>
      <c r="I94" s="40"/>
      <c r="J94" s="40">
        <f t="shared" si="18"/>
        <v>0</v>
      </c>
      <c r="K94" s="40"/>
      <c r="L94" s="40">
        <f t="shared" si="19"/>
        <v>0</v>
      </c>
      <c r="M94" s="40"/>
      <c r="N94" s="40">
        <f t="shared" si="20"/>
        <v>0</v>
      </c>
      <c r="O94" s="40"/>
      <c r="P94" s="40">
        <f t="shared" si="21"/>
        <v>0</v>
      </c>
      <c r="Q94" s="40"/>
      <c r="R94" s="40">
        <f t="shared" si="22"/>
        <v>0</v>
      </c>
      <c r="S94" s="40">
        <v>1</v>
      </c>
      <c r="T94" s="40">
        <f t="shared" si="23"/>
        <v>120200</v>
      </c>
      <c r="U94" s="40"/>
      <c r="V94" s="40">
        <f t="shared" si="24"/>
        <v>0</v>
      </c>
      <c r="W94" s="40"/>
      <c r="X94" s="40">
        <f t="shared" si="25"/>
        <v>0</v>
      </c>
      <c r="Y94" s="40"/>
      <c r="Z94" s="40">
        <f t="shared" si="26"/>
        <v>0</v>
      </c>
      <c r="AA94" s="40"/>
      <c r="AB94" s="40">
        <f t="shared" si="27"/>
        <v>0</v>
      </c>
      <c r="AC94" s="40"/>
      <c r="AD94" s="40">
        <f t="shared" si="28"/>
        <v>0</v>
      </c>
      <c r="AE94" s="40"/>
      <c r="AF94" s="40">
        <f t="shared" si="29"/>
        <v>0</v>
      </c>
      <c r="AG94" s="40"/>
      <c r="AH94" s="40">
        <f t="shared" si="30"/>
        <v>0</v>
      </c>
    </row>
    <row r="95" spans="1:34" ht="15.6">
      <c r="A95" s="23" t="s">
        <v>866</v>
      </c>
      <c r="B95" s="168" t="s">
        <v>10</v>
      </c>
      <c r="C95" s="452">
        <v>70</v>
      </c>
      <c r="D95" s="510">
        <f t="shared" si="31"/>
        <v>70</v>
      </c>
      <c r="E95" s="486">
        <v>15</v>
      </c>
      <c r="F95" s="504">
        <f t="shared" si="16"/>
        <v>1050</v>
      </c>
      <c r="G95" s="40">
        <v>70</v>
      </c>
      <c r="H95" s="40">
        <f t="shared" si="17"/>
        <v>1050</v>
      </c>
      <c r="I95" s="40"/>
      <c r="J95" s="40">
        <f t="shared" si="18"/>
        <v>0</v>
      </c>
      <c r="K95" s="40"/>
      <c r="L95" s="40">
        <f t="shared" si="19"/>
        <v>0</v>
      </c>
      <c r="M95" s="40"/>
      <c r="N95" s="40">
        <f t="shared" si="20"/>
        <v>0</v>
      </c>
      <c r="O95" s="40"/>
      <c r="P95" s="40">
        <f t="shared" si="21"/>
        <v>0</v>
      </c>
      <c r="Q95" s="40"/>
      <c r="R95" s="40">
        <f t="shared" si="22"/>
        <v>0</v>
      </c>
      <c r="S95" s="40"/>
      <c r="T95" s="40">
        <f t="shared" si="23"/>
        <v>0</v>
      </c>
      <c r="U95" s="40"/>
      <c r="V95" s="40">
        <f t="shared" si="24"/>
        <v>0</v>
      </c>
      <c r="W95" s="40"/>
      <c r="X95" s="40">
        <f t="shared" si="25"/>
        <v>0</v>
      </c>
      <c r="Y95" s="40"/>
      <c r="Z95" s="40">
        <f t="shared" si="26"/>
        <v>0</v>
      </c>
      <c r="AA95" s="40"/>
      <c r="AB95" s="40">
        <f t="shared" si="27"/>
        <v>0</v>
      </c>
      <c r="AC95" s="40"/>
      <c r="AD95" s="40">
        <f t="shared" si="28"/>
        <v>0</v>
      </c>
      <c r="AE95" s="40"/>
      <c r="AF95" s="40">
        <f t="shared" si="29"/>
        <v>0</v>
      </c>
      <c r="AG95" s="40"/>
      <c r="AH95" s="40">
        <f t="shared" si="30"/>
        <v>0</v>
      </c>
    </row>
    <row r="96" spans="1:34" ht="15.6">
      <c r="A96" s="23" t="s">
        <v>850</v>
      </c>
      <c r="B96" s="168" t="s">
        <v>10</v>
      </c>
      <c r="C96" s="452">
        <v>30</v>
      </c>
      <c r="D96" s="510">
        <f t="shared" si="31"/>
        <v>30</v>
      </c>
      <c r="E96" s="486">
        <v>278</v>
      </c>
      <c r="F96" s="504">
        <f t="shared" si="16"/>
        <v>8340</v>
      </c>
      <c r="G96" s="40"/>
      <c r="H96" s="40">
        <f t="shared" si="17"/>
        <v>0</v>
      </c>
      <c r="I96" s="40"/>
      <c r="J96" s="40">
        <f t="shared" si="18"/>
        <v>0</v>
      </c>
      <c r="K96" s="40"/>
      <c r="L96" s="40">
        <f t="shared" si="19"/>
        <v>0</v>
      </c>
      <c r="M96" s="40"/>
      <c r="N96" s="40">
        <f t="shared" si="20"/>
        <v>0</v>
      </c>
      <c r="O96" s="40"/>
      <c r="P96" s="40">
        <f t="shared" si="21"/>
        <v>0</v>
      </c>
      <c r="Q96" s="40"/>
      <c r="R96" s="40">
        <f t="shared" si="22"/>
        <v>0</v>
      </c>
      <c r="S96" s="40"/>
      <c r="T96" s="40">
        <f t="shared" si="23"/>
        <v>0</v>
      </c>
      <c r="U96" s="40">
        <v>30</v>
      </c>
      <c r="V96" s="40">
        <f t="shared" si="24"/>
        <v>8340</v>
      </c>
      <c r="W96" s="40"/>
      <c r="X96" s="40">
        <f t="shared" si="25"/>
        <v>0</v>
      </c>
      <c r="Y96" s="40"/>
      <c r="Z96" s="40">
        <f t="shared" si="26"/>
        <v>0</v>
      </c>
      <c r="AA96" s="40"/>
      <c r="AB96" s="40">
        <f t="shared" si="27"/>
        <v>0</v>
      </c>
      <c r="AC96" s="40"/>
      <c r="AD96" s="40">
        <f t="shared" si="28"/>
        <v>0</v>
      </c>
      <c r="AE96" s="40"/>
      <c r="AF96" s="40">
        <f t="shared" si="29"/>
        <v>0</v>
      </c>
      <c r="AG96" s="40"/>
      <c r="AH96" s="40">
        <f t="shared" si="30"/>
        <v>0</v>
      </c>
    </row>
    <row r="97" spans="1:34" ht="15.6">
      <c r="A97" s="23" t="s">
        <v>824</v>
      </c>
      <c r="B97" s="172" t="s">
        <v>868</v>
      </c>
      <c r="C97" s="452">
        <v>1000</v>
      </c>
      <c r="D97" s="510">
        <f t="shared" si="31"/>
        <v>1000</v>
      </c>
      <c r="E97" s="486">
        <v>60</v>
      </c>
      <c r="F97" s="504">
        <f t="shared" si="16"/>
        <v>60000</v>
      </c>
      <c r="G97" s="40"/>
      <c r="H97" s="40">
        <f t="shared" si="17"/>
        <v>0</v>
      </c>
      <c r="I97" s="40"/>
      <c r="J97" s="40">
        <f t="shared" si="18"/>
        <v>0</v>
      </c>
      <c r="K97" s="40"/>
      <c r="L97" s="40">
        <f t="shared" si="19"/>
        <v>0</v>
      </c>
      <c r="M97" s="40"/>
      <c r="N97" s="40">
        <f t="shared" si="20"/>
        <v>0</v>
      </c>
      <c r="O97" s="40"/>
      <c r="P97" s="40">
        <f t="shared" si="21"/>
        <v>0</v>
      </c>
      <c r="Q97" s="40"/>
      <c r="R97" s="40">
        <f t="shared" si="22"/>
        <v>0</v>
      </c>
      <c r="S97" s="40"/>
      <c r="T97" s="40">
        <f t="shared" si="23"/>
        <v>0</v>
      </c>
      <c r="U97" s="40"/>
      <c r="V97" s="40">
        <f t="shared" si="24"/>
        <v>0</v>
      </c>
      <c r="W97" s="40">
        <v>1000</v>
      </c>
      <c r="X97" s="40">
        <f t="shared" si="25"/>
        <v>60000</v>
      </c>
      <c r="Y97" s="40"/>
      <c r="Z97" s="40">
        <f t="shared" si="26"/>
        <v>0</v>
      </c>
      <c r="AA97" s="40"/>
      <c r="AB97" s="40">
        <f t="shared" si="27"/>
        <v>0</v>
      </c>
      <c r="AC97" s="40"/>
      <c r="AD97" s="40">
        <f t="shared" si="28"/>
        <v>0</v>
      </c>
      <c r="AE97" s="40"/>
      <c r="AF97" s="40">
        <f t="shared" si="29"/>
        <v>0</v>
      </c>
      <c r="AG97" s="40"/>
      <c r="AH97" s="40">
        <f t="shared" si="30"/>
        <v>0</v>
      </c>
    </row>
    <row r="98" spans="1:34" ht="27.6">
      <c r="A98" s="26" t="s">
        <v>825</v>
      </c>
      <c r="B98" s="459" t="s">
        <v>10</v>
      </c>
      <c r="C98" s="462">
        <v>1000</v>
      </c>
      <c r="D98" s="510">
        <f t="shared" si="31"/>
        <v>1000</v>
      </c>
      <c r="E98" s="486">
        <v>6.9</v>
      </c>
      <c r="F98" s="504">
        <f t="shared" si="16"/>
        <v>6900</v>
      </c>
      <c r="G98" s="40"/>
      <c r="H98" s="40">
        <f t="shared" si="17"/>
        <v>0</v>
      </c>
      <c r="I98" s="40"/>
      <c r="J98" s="40">
        <f t="shared" si="18"/>
        <v>0</v>
      </c>
      <c r="K98" s="40"/>
      <c r="L98" s="40">
        <f t="shared" si="19"/>
        <v>0</v>
      </c>
      <c r="M98" s="40">
        <v>500</v>
      </c>
      <c r="N98" s="40">
        <f t="shared" si="20"/>
        <v>3450</v>
      </c>
      <c r="O98" s="40"/>
      <c r="P98" s="40">
        <f t="shared" si="21"/>
        <v>0</v>
      </c>
      <c r="Q98" s="40"/>
      <c r="R98" s="40">
        <f t="shared" si="22"/>
        <v>0</v>
      </c>
      <c r="S98" s="40"/>
      <c r="T98" s="40">
        <f t="shared" si="23"/>
        <v>0</v>
      </c>
      <c r="U98" s="40">
        <v>500</v>
      </c>
      <c r="V98" s="40">
        <f t="shared" si="24"/>
        <v>3450</v>
      </c>
      <c r="W98" s="40"/>
      <c r="X98" s="40">
        <f t="shared" si="25"/>
        <v>0</v>
      </c>
      <c r="Y98" s="40"/>
      <c r="Z98" s="40">
        <f t="shared" si="26"/>
        <v>0</v>
      </c>
      <c r="AA98" s="40"/>
      <c r="AB98" s="40">
        <f t="shared" si="27"/>
        <v>0</v>
      </c>
      <c r="AC98" s="40"/>
      <c r="AD98" s="40">
        <f t="shared" si="28"/>
        <v>0</v>
      </c>
      <c r="AE98" s="40"/>
      <c r="AF98" s="40">
        <f t="shared" si="29"/>
        <v>0</v>
      </c>
      <c r="AG98" s="40"/>
      <c r="AH98" s="40">
        <f t="shared" si="30"/>
        <v>0</v>
      </c>
    </row>
    <row r="99" spans="1:34" ht="27.6">
      <c r="A99" s="26" t="s">
        <v>840</v>
      </c>
      <c r="B99" s="417" t="s">
        <v>10</v>
      </c>
      <c r="C99" s="447">
        <v>3</v>
      </c>
      <c r="D99" s="510">
        <f t="shared" si="31"/>
        <v>3</v>
      </c>
      <c r="E99" s="486">
        <v>5500</v>
      </c>
      <c r="F99" s="504">
        <f t="shared" si="16"/>
        <v>16500</v>
      </c>
      <c r="G99" s="40"/>
      <c r="H99" s="40">
        <f t="shared" si="17"/>
        <v>0</v>
      </c>
      <c r="I99" s="40"/>
      <c r="J99" s="40">
        <f t="shared" si="18"/>
        <v>0</v>
      </c>
      <c r="K99" s="40"/>
      <c r="L99" s="40">
        <f t="shared" si="19"/>
        <v>0</v>
      </c>
      <c r="M99" s="40">
        <v>1</v>
      </c>
      <c r="N99" s="40">
        <f t="shared" si="20"/>
        <v>5500</v>
      </c>
      <c r="O99" s="40">
        <v>1</v>
      </c>
      <c r="P99" s="40">
        <f t="shared" si="21"/>
        <v>5500</v>
      </c>
      <c r="Q99" s="40"/>
      <c r="R99" s="40">
        <f t="shared" si="22"/>
        <v>0</v>
      </c>
      <c r="S99" s="40"/>
      <c r="T99" s="40">
        <f t="shared" si="23"/>
        <v>0</v>
      </c>
      <c r="U99" s="40"/>
      <c r="V99" s="40">
        <f t="shared" si="24"/>
        <v>0</v>
      </c>
      <c r="W99" s="40"/>
      <c r="X99" s="40">
        <f t="shared" si="25"/>
        <v>0</v>
      </c>
      <c r="Y99" s="40">
        <v>1</v>
      </c>
      <c r="Z99" s="40">
        <f t="shared" si="26"/>
        <v>5500</v>
      </c>
      <c r="AA99" s="40"/>
      <c r="AB99" s="40">
        <f t="shared" si="27"/>
        <v>0</v>
      </c>
      <c r="AC99" s="40"/>
      <c r="AD99" s="40">
        <f t="shared" si="28"/>
        <v>0</v>
      </c>
      <c r="AE99" s="40"/>
      <c r="AF99" s="40">
        <f t="shared" si="29"/>
        <v>0</v>
      </c>
      <c r="AG99" s="40"/>
      <c r="AH99" s="40">
        <f t="shared" si="30"/>
        <v>0</v>
      </c>
    </row>
    <row r="100" spans="1:34" ht="15.6">
      <c r="A100" s="23" t="s">
        <v>188</v>
      </c>
      <c r="B100" s="168" t="s">
        <v>10</v>
      </c>
      <c r="C100" s="447">
        <v>5</v>
      </c>
      <c r="D100" s="510">
        <f t="shared" si="31"/>
        <v>5</v>
      </c>
      <c r="E100" s="486">
        <v>93000</v>
      </c>
      <c r="F100" s="504">
        <f t="shared" si="16"/>
        <v>465000</v>
      </c>
      <c r="G100" s="40"/>
      <c r="H100" s="40">
        <f t="shared" si="17"/>
        <v>0</v>
      </c>
      <c r="I100" s="40"/>
      <c r="J100" s="40">
        <f t="shared" si="18"/>
        <v>0</v>
      </c>
      <c r="K100" s="40">
        <v>2</v>
      </c>
      <c r="L100" s="40">
        <f t="shared" si="19"/>
        <v>186000</v>
      </c>
      <c r="M100" s="40"/>
      <c r="N100" s="40">
        <f t="shared" si="20"/>
        <v>0</v>
      </c>
      <c r="O100" s="40"/>
      <c r="P100" s="40">
        <f t="shared" si="21"/>
        <v>0</v>
      </c>
      <c r="Q100" s="40"/>
      <c r="R100" s="40">
        <f t="shared" si="22"/>
        <v>0</v>
      </c>
      <c r="S100" s="40"/>
      <c r="T100" s="40">
        <f t="shared" si="23"/>
        <v>0</v>
      </c>
      <c r="U100" s="40">
        <v>3</v>
      </c>
      <c r="V100" s="40">
        <f t="shared" si="24"/>
        <v>279000</v>
      </c>
      <c r="W100" s="40"/>
      <c r="X100" s="40">
        <f t="shared" si="25"/>
        <v>0</v>
      </c>
      <c r="Y100" s="40"/>
      <c r="Z100" s="40">
        <f t="shared" si="26"/>
        <v>0</v>
      </c>
      <c r="AA100" s="40"/>
      <c r="AB100" s="40">
        <f t="shared" si="27"/>
        <v>0</v>
      </c>
      <c r="AC100" s="40"/>
      <c r="AD100" s="40">
        <f t="shared" si="28"/>
        <v>0</v>
      </c>
      <c r="AE100" s="40"/>
      <c r="AF100" s="40">
        <f t="shared" si="29"/>
        <v>0</v>
      </c>
      <c r="AG100" s="40"/>
      <c r="AH100" s="40">
        <f t="shared" si="30"/>
        <v>0</v>
      </c>
    </row>
    <row r="101" spans="1:34" ht="41.4">
      <c r="A101" s="26" t="s">
        <v>90</v>
      </c>
      <c r="B101" s="168" t="s">
        <v>17</v>
      </c>
      <c r="C101" s="448">
        <v>8</v>
      </c>
      <c r="D101" s="510">
        <f t="shared" si="31"/>
        <v>8</v>
      </c>
      <c r="E101" s="486">
        <v>105050</v>
      </c>
      <c r="F101" s="504">
        <f t="shared" si="16"/>
        <v>840400</v>
      </c>
      <c r="G101" s="40">
        <v>3</v>
      </c>
      <c r="H101" s="40">
        <f t="shared" si="17"/>
        <v>315150</v>
      </c>
      <c r="I101" s="40"/>
      <c r="J101" s="40">
        <f t="shared" si="18"/>
        <v>0</v>
      </c>
      <c r="K101" s="40"/>
      <c r="L101" s="40">
        <f t="shared" si="19"/>
        <v>0</v>
      </c>
      <c r="M101" s="40"/>
      <c r="N101" s="40">
        <f t="shared" si="20"/>
        <v>0</v>
      </c>
      <c r="O101" s="40"/>
      <c r="P101" s="40">
        <f t="shared" si="21"/>
        <v>0</v>
      </c>
      <c r="Q101" s="40">
        <v>3</v>
      </c>
      <c r="R101" s="40">
        <f t="shared" si="22"/>
        <v>315150</v>
      </c>
      <c r="S101" s="40"/>
      <c r="T101" s="40">
        <f t="shared" si="23"/>
        <v>0</v>
      </c>
      <c r="U101" s="40"/>
      <c r="V101" s="40">
        <f t="shared" si="24"/>
        <v>0</v>
      </c>
      <c r="W101" s="40"/>
      <c r="X101" s="40">
        <f t="shared" si="25"/>
        <v>0</v>
      </c>
      <c r="Y101" s="40">
        <v>2</v>
      </c>
      <c r="Z101" s="40">
        <f t="shared" si="26"/>
        <v>210100</v>
      </c>
      <c r="AA101" s="40"/>
      <c r="AB101" s="40">
        <f t="shared" si="27"/>
        <v>0</v>
      </c>
      <c r="AC101" s="40"/>
      <c r="AD101" s="40">
        <f t="shared" si="28"/>
        <v>0</v>
      </c>
      <c r="AE101" s="40"/>
      <c r="AF101" s="40">
        <f t="shared" si="29"/>
        <v>0</v>
      </c>
      <c r="AG101" s="40"/>
      <c r="AH101" s="40">
        <f t="shared" si="30"/>
        <v>0</v>
      </c>
    </row>
    <row r="102" spans="1:34" ht="15.6">
      <c r="A102" s="35" t="s">
        <v>53</v>
      </c>
      <c r="B102" s="168" t="s">
        <v>45</v>
      </c>
      <c r="C102" s="448">
        <v>1</v>
      </c>
      <c r="D102" s="510">
        <f t="shared" si="31"/>
        <v>1</v>
      </c>
      <c r="E102" s="486">
        <v>26200</v>
      </c>
      <c r="F102" s="504">
        <f t="shared" si="16"/>
        <v>26200</v>
      </c>
      <c r="G102" s="40"/>
      <c r="H102" s="40">
        <f t="shared" si="17"/>
        <v>0</v>
      </c>
      <c r="I102" s="40"/>
      <c r="J102" s="40">
        <f t="shared" si="18"/>
        <v>0</v>
      </c>
      <c r="K102" s="40"/>
      <c r="L102" s="40">
        <f t="shared" si="19"/>
        <v>0</v>
      </c>
      <c r="M102" s="40"/>
      <c r="N102" s="40">
        <f t="shared" si="20"/>
        <v>0</v>
      </c>
      <c r="O102" s="40"/>
      <c r="P102" s="40">
        <f t="shared" si="21"/>
        <v>0</v>
      </c>
      <c r="Q102" s="40"/>
      <c r="R102" s="40">
        <f t="shared" si="22"/>
        <v>0</v>
      </c>
      <c r="S102" s="40"/>
      <c r="T102" s="40">
        <f t="shared" si="23"/>
        <v>0</v>
      </c>
      <c r="U102" s="40"/>
      <c r="V102" s="40">
        <f t="shared" si="24"/>
        <v>0</v>
      </c>
      <c r="W102" s="40"/>
      <c r="X102" s="40">
        <f t="shared" si="25"/>
        <v>0</v>
      </c>
      <c r="Y102" s="40">
        <v>1</v>
      </c>
      <c r="Z102" s="40">
        <f t="shared" si="26"/>
        <v>26200</v>
      </c>
      <c r="AA102" s="40"/>
      <c r="AB102" s="40">
        <f t="shared" si="27"/>
        <v>0</v>
      </c>
      <c r="AC102" s="40"/>
      <c r="AD102" s="40">
        <f t="shared" si="28"/>
        <v>0</v>
      </c>
      <c r="AE102" s="40"/>
      <c r="AF102" s="40">
        <f t="shared" si="29"/>
        <v>0</v>
      </c>
      <c r="AG102" s="40"/>
      <c r="AH102" s="40">
        <f t="shared" si="30"/>
        <v>0</v>
      </c>
    </row>
    <row r="103" spans="1:34" ht="15.6">
      <c r="A103" s="26" t="s">
        <v>51</v>
      </c>
      <c r="B103" s="168" t="s">
        <v>7</v>
      </c>
      <c r="C103" s="448">
        <v>1</v>
      </c>
      <c r="D103" s="510">
        <f t="shared" si="31"/>
        <v>1</v>
      </c>
      <c r="E103" s="486">
        <v>3850</v>
      </c>
      <c r="F103" s="504">
        <f t="shared" si="16"/>
        <v>3850</v>
      </c>
      <c r="G103" s="40">
        <v>1</v>
      </c>
      <c r="H103" s="40">
        <f t="shared" si="17"/>
        <v>3850</v>
      </c>
      <c r="I103" s="40"/>
      <c r="J103" s="40">
        <f t="shared" si="18"/>
        <v>0</v>
      </c>
      <c r="K103" s="40"/>
      <c r="L103" s="40">
        <f t="shared" si="19"/>
        <v>0</v>
      </c>
      <c r="M103" s="40"/>
      <c r="N103" s="40">
        <f t="shared" si="20"/>
        <v>0</v>
      </c>
      <c r="O103" s="40"/>
      <c r="P103" s="40">
        <f t="shared" si="21"/>
        <v>0</v>
      </c>
      <c r="Q103" s="40"/>
      <c r="R103" s="40">
        <f t="shared" si="22"/>
        <v>0</v>
      </c>
      <c r="S103" s="40"/>
      <c r="T103" s="40">
        <f t="shared" si="23"/>
        <v>0</v>
      </c>
      <c r="U103" s="40"/>
      <c r="V103" s="40">
        <f t="shared" si="24"/>
        <v>0</v>
      </c>
      <c r="W103" s="40"/>
      <c r="X103" s="40">
        <f t="shared" si="25"/>
        <v>0</v>
      </c>
      <c r="Y103" s="40"/>
      <c r="Z103" s="40">
        <f t="shared" si="26"/>
        <v>0</v>
      </c>
      <c r="AA103" s="40"/>
      <c r="AB103" s="40">
        <f t="shared" si="27"/>
        <v>0</v>
      </c>
      <c r="AC103" s="40"/>
      <c r="AD103" s="40">
        <f t="shared" si="28"/>
        <v>0</v>
      </c>
      <c r="AE103" s="40"/>
      <c r="AF103" s="40">
        <f t="shared" si="29"/>
        <v>0</v>
      </c>
      <c r="AG103" s="40"/>
      <c r="AH103" s="40">
        <f t="shared" si="30"/>
        <v>0</v>
      </c>
    </row>
    <row r="104" spans="1:34" ht="27.6">
      <c r="A104" s="23" t="s">
        <v>458</v>
      </c>
      <c r="B104" s="172" t="s">
        <v>10</v>
      </c>
      <c r="C104" s="452">
        <v>36</v>
      </c>
      <c r="D104" s="510">
        <f t="shared" si="31"/>
        <v>36</v>
      </c>
      <c r="E104" s="486">
        <v>1888</v>
      </c>
      <c r="F104" s="504">
        <f t="shared" si="16"/>
        <v>67968</v>
      </c>
      <c r="G104" s="40">
        <v>36</v>
      </c>
      <c r="H104" s="40">
        <f t="shared" si="17"/>
        <v>67968</v>
      </c>
      <c r="I104" s="40"/>
      <c r="J104" s="40">
        <f t="shared" si="18"/>
        <v>0</v>
      </c>
      <c r="K104" s="40"/>
      <c r="L104" s="40">
        <f t="shared" si="19"/>
        <v>0</v>
      </c>
      <c r="M104" s="40"/>
      <c r="N104" s="40">
        <f t="shared" si="20"/>
        <v>0</v>
      </c>
      <c r="O104" s="40"/>
      <c r="P104" s="40">
        <f t="shared" si="21"/>
        <v>0</v>
      </c>
      <c r="Q104" s="40"/>
      <c r="R104" s="40">
        <f t="shared" si="22"/>
        <v>0</v>
      </c>
      <c r="S104" s="40"/>
      <c r="T104" s="40">
        <f t="shared" si="23"/>
        <v>0</v>
      </c>
      <c r="U104" s="40"/>
      <c r="V104" s="40">
        <f t="shared" si="24"/>
        <v>0</v>
      </c>
      <c r="W104" s="40"/>
      <c r="X104" s="40">
        <f t="shared" si="25"/>
        <v>0</v>
      </c>
      <c r="Y104" s="40"/>
      <c r="Z104" s="40">
        <f t="shared" si="26"/>
        <v>0</v>
      </c>
      <c r="AA104" s="40"/>
      <c r="AB104" s="40">
        <f t="shared" si="27"/>
        <v>0</v>
      </c>
      <c r="AC104" s="40"/>
      <c r="AD104" s="40">
        <f t="shared" si="28"/>
        <v>0</v>
      </c>
      <c r="AE104" s="40"/>
      <c r="AF104" s="40">
        <f t="shared" si="29"/>
        <v>0</v>
      </c>
      <c r="AG104" s="40"/>
      <c r="AH104" s="40">
        <f t="shared" si="30"/>
        <v>0</v>
      </c>
    </row>
    <row r="105" spans="1:34" ht="69">
      <c r="A105" s="461" t="s">
        <v>103</v>
      </c>
      <c r="B105" s="417" t="s">
        <v>7</v>
      </c>
      <c r="C105" s="447">
        <v>16</v>
      </c>
      <c r="D105" s="510">
        <f t="shared" si="31"/>
        <v>16</v>
      </c>
      <c r="E105" s="486">
        <v>16500</v>
      </c>
      <c r="F105" s="504">
        <f t="shared" si="16"/>
        <v>264000</v>
      </c>
      <c r="G105" s="40"/>
      <c r="H105" s="40">
        <f t="shared" si="17"/>
        <v>0</v>
      </c>
      <c r="I105" s="40"/>
      <c r="J105" s="40">
        <f t="shared" si="18"/>
        <v>0</v>
      </c>
      <c r="K105" s="40"/>
      <c r="L105" s="40">
        <f t="shared" si="19"/>
        <v>0</v>
      </c>
      <c r="M105" s="40"/>
      <c r="N105" s="40">
        <f t="shared" si="20"/>
        <v>0</v>
      </c>
      <c r="O105" s="40"/>
      <c r="P105" s="40">
        <f t="shared" si="21"/>
        <v>0</v>
      </c>
      <c r="Q105" s="40">
        <v>2</v>
      </c>
      <c r="R105" s="40">
        <f t="shared" si="22"/>
        <v>33000</v>
      </c>
      <c r="S105" s="40">
        <v>2</v>
      </c>
      <c r="T105" s="40">
        <f t="shared" si="23"/>
        <v>33000</v>
      </c>
      <c r="U105" s="40">
        <v>4</v>
      </c>
      <c r="V105" s="40">
        <f t="shared" si="24"/>
        <v>66000</v>
      </c>
      <c r="W105" s="40">
        <v>4</v>
      </c>
      <c r="X105" s="40">
        <f t="shared" si="25"/>
        <v>66000</v>
      </c>
      <c r="Y105" s="40"/>
      <c r="Z105" s="40">
        <f t="shared" si="26"/>
        <v>0</v>
      </c>
      <c r="AA105" s="40">
        <v>4</v>
      </c>
      <c r="AB105" s="40">
        <f t="shared" si="27"/>
        <v>66000</v>
      </c>
      <c r="AC105" s="40"/>
      <c r="AD105" s="40">
        <f t="shared" si="28"/>
        <v>0</v>
      </c>
      <c r="AE105" s="40"/>
      <c r="AF105" s="40">
        <f t="shared" si="29"/>
        <v>0</v>
      </c>
      <c r="AG105" s="40"/>
      <c r="AH105" s="40">
        <f t="shared" si="30"/>
        <v>0</v>
      </c>
    </row>
    <row r="106" spans="1:34" ht="41.4">
      <c r="A106" s="461" t="s">
        <v>298</v>
      </c>
      <c r="B106" s="417" t="s">
        <v>7</v>
      </c>
      <c r="C106" s="447">
        <v>5</v>
      </c>
      <c r="D106" s="510">
        <f t="shared" si="31"/>
        <v>5</v>
      </c>
      <c r="E106" s="486">
        <v>23500</v>
      </c>
      <c r="F106" s="504">
        <f t="shared" si="16"/>
        <v>117500</v>
      </c>
      <c r="G106" s="40"/>
      <c r="H106" s="40">
        <f t="shared" si="17"/>
        <v>0</v>
      </c>
      <c r="I106" s="40"/>
      <c r="J106" s="40">
        <f t="shared" si="18"/>
        <v>0</v>
      </c>
      <c r="K106" s="40"/>
      <c r="L106" s="40">
        <f t="shared" si="19"/>
        <v>0</v>
      </c>
      <c r="M106" s="40"/>
      <c r="N106" s="40">
        <f t="shared" si="20"/>
        <v>0</v>
      </c>
      <c r="O106" s="40"/>
      <c r="P106" s="40">
        <f t="shared" si="21"/>
        <v>0</v>
      </c>
      <c r="Q106" s="40">
        <v>1</v>
      </c>
      <c r="R106" s="40">
        <f t="shared" si="22"/>
        <v>23500</v>
      </c>
      <c r="S106" s="40"/>
      <c r="T106" s="40">
        <f t="shared" si="23"/>
        <v>0</v>
      </c>
      <c r="U106" s="40">
        <v>1</v>
      </c>
      <c r="V106" s="40">
        <f t="shared" si="24"/>
        <v>23500</v>
      </c>
      <c r="W106" s="40">
        <v>1</v>
      </c>
      <c r="X106" s="40">
        <f t="shared" si="25"/>
        <v>23500</v>
      </c>
      <c r="Y106" s="40"/>
      <c r="Z106" s="40">
        <f t="shared" si="26"/>
        <v>0</v>
      </c>
      <c r="AA106" s="40">
        <v>2</v>
      </c>
      <c r="AB106" s="40">
        <f t="shared" si="27"/>
        <v>47000</v>
      </c>
      <c r="AC106" s="40"/>
      <c r="AD106" s="40">
        <f t="shared" si="28"/>
        <v>0</v>
      </c>
      <c r="AE106" s="40"/>
      <c r="AF106" s="40">
        <f t="shared" si="29"/>
        <v>0</v>
      </c>
      <c r="AG106" s="40"/>
      <c r="AH106" s="40">
        <f t="shared" si="30"/>
        <v>0</v>
      </c>
    </row>
    <row r="107" spans="1:34" ht="41.4">
      <c r="A107" s="35" t="s">
        <v>87</v>
      </c>
      <c r="B107" s="168" t="s">
        <v>7</v>
      </c>
      <c r="C107" s="448">
        <v>6</v>
      </c>
      <c r="D107" s="510">
        <f t="shared" si="31"/>
        <v>6</v>
      </c>
      <c r="E107" s="486">
        <v>33000</v>
      </c>
      <c r="F107" s="504">
        <f t="shared" si="16"/>
        <v>198000</v>
      </c>
      <c r="G107" s="40"/>
      <c r="H107" s="40">
        <f t="shared" si="17"/>
        <v>0</v>
      </c>
      <c r="I107" s="40"/>
      <c r="J107" s="40">
        <f t="shared" si="18"/>
        <v>0</v>
      </c>
      <c r="K107" s="40">
        <v>3</v>
      </c>
      <c r="L107" s="40">
        <f t="shared" si="19"/>
        <v>99000</v>
      </c>
      <c r="M107" s="40"/>
      <c r="N107" s="40">
        <f t="shared" si="20"/>
        <v>0</v>
      </c>
      <c r="O107" s="40"/>
      <c r="P107" s="40">
        <f t="shared" si="21"/>
        <v>0</v>
      </c>
      <c r="Q107" s="40"/>
      <c r="R107" s="40">
        <f t="shared" si="22"/>
        <v>0</v>
      </c>
      <c r="S107" s="40">
        <v>3</v>
      </c>
      <c r="T107" s="40">
        <f t="shared" si="23"/>
        <v>99000</v>
      </c>
      <c r="U107" s="40"/>
      <c r="V107" s="40">
        <f t="shared" si="24"/>
        <v>0</v>
      </c>
      <c r="W107" s="40"/>
      <c r="X107" s="40">
        <f t="shared" si="25"/>
        <v>0</v>
      </c>
      <c r="Y107" s="40"/>
      <c r="Z107" s="40">
        <f t="shared" si="26"/>
        <v>0</v>
      </c>
      <c r="AA107" s="40"/>
      <c r="AB107" s="40">
        <f t="shared" si="27"/>
        <v>0</v>
      </c>
      <c r="AC107" s="40"/>
      <c r="AD107" s="40">
        <f t="shared" si="28"/>
        <v>0</v>
      </c>
      <c r="AE107" s="40"/>
      <c r="AF107" s="40">
        <f t="shared" si="29"/>
        <v>0</v>
      </c>
      <c r="AG107" s="40"/>
      <c r="AH107" s="40">
        <f t="shared" si="30"/>
        <v>0</v>
      </c>
    </row>
    <row r="108" spans="1:34" ht="27.6">
      <c r="A108" s="464" t="s">
        <v>867</v>
      </c>
      <c r="B108" s="168" t="s">
        <v>17</v>
      </c>
      <c r="C108" s="448">
        <v>6</v>
      </c>
      <c r="D108" s="510">
        <f t="shared" si="31"/>
        <v>6</v>
      </c>
      <c r="E108" s="486">
        <v>9000</v>
      </c>
      <c r="F108" s="504">
        <f t="shared" si="16"/>
        <v>54000</v>
      </c>
      <c r="G108" s="40"/>
      <c r="H108" s="40">
        <f t="shared" si="17"/>
        <v>0</v>
      </c>
      <c r="I108" s="40"/>
      <c r="J108" s="40">
        <f t="shared" si="18"/>
        <v>0</v>
      </c>
      <c r="K108" s="40"/>
      <c r="L108" s="40">
        <f t="shared" si="19"/>
        <v>0</v>
      </c>
      <c r="M108" s="40">
        <v>2</v>
      </c>
      <c r="N108" s="40">
        <f t="shared" si="20"/>
        <v>18000</v>
      </c>
      <c r="O108" s="40"/>
      <c r="P108" s="40">
        <f t="shared" si="21"/>
        <v>0</v>
      </c>
      <c r="Q108" s="40">
        <v>2</v>
      </c>
      <c r="R108" s="40">
        <f t="shared" si="22"/>
        <v>18000</v>
      </c>
      <c r="S108" s="40"/>
      <c r="T108" s="40">
        <f t="shared" si="23"/>
        <v>0</v>
      </c>
      <c r="U108" s="40">
        <v>2</v>
      </c>
      <c r="V108" s="40">
        <f t="shared" si="24"/>
        <v>18000</v>
      </c>
      <c r="W108" s="40"/>
      <c r="X108" s="40">
        <f t="shared" si="25"/>
        <v>0</v>
      </c>
      <c r="Y108" s="40"/>
      <c r="Z108" s="40">
        <f t="shared" si="26"/>
        <v>0</v>
      </c>
      <c r="AA108" s="40"/>
      <c r="AB108" s="40">
        <f t="shared" si="27"/>
        <v>0</v>
      </c>
      <c r="AC108" s="40"/>
      <c r="AD108" s="40">
        <f t="shared" si="28"/>
        <v>0</v>
      </c>
      <c r="AE108" s="40"/>
      <c r="AF108" s="40">
        <f t="shared" si="29"/>
        <v>0</v>
      </c>
      <c r="AG108" s="40"/>
      <c r="AH108" s="40">
        <f t="shared" si="30"/>
        <v>0</v>
      </c>
    </row>
    <row r="109" spans="1:34" ht="15.6">
      <c r="A109" s="35" t="s">
        <v>924</v>
      </c>
      <c r="B109" s="417" t="s">
        <v>45</v>
      </c>
      <c r="C109" s="447">
        <v>0.4</v>
      </c>
      <c r="D109" s="510">
        <f t="shared" si="31"/>
        <v>0.4</v>
      </c>
      <c r="E109" s="486">
        <v>154</v>
      </c>
      <c r="F109" s="504">
        <f t="shared" si="16"/>
        <v>61.6</v>
      </c>
      <c r="G109" s="40">
        <v>0.2</v>
      </c>
      <c r="H109" s="40">
        <f t="shared" si="17"/>
        <v>30.8</v>
      </c>
      <c r="I109" s="40"/>
      <c r="J109" s="40">
        <f t="shared" si="18"/>
        <v>0</v>
      </c>
      <c r="K109" s="40"/>
      <c r="L109" s="40">
        <f t="shared" si="19"/>
        <v>0</v>
      </c>
      <c r="M109" s="40"/>
      <c r="N109" s="40">
        <f t="shared" si="20"/>
        <v>0</v>
      </c>
      <c r="O109" s="40"/>
      <c r="P109" s="40">
        <f t="shared" si="21"/>
        <v>0</v>
      </c>
      <c r="Q109" s="40"/>
      <c r="R109" s="40">
        <f t="shared" si="22"/>
        <v>0</v>
      </c>
      <c r="S109" s="40">
        <v>0.2</v>
      </c>
      <c r="T109" s="40">
        <f t="shared" si="23"/>
        <v>30.8</v>
      </c>
      <c r="U109" s="40"/>
      <c r="V109" s="40">
        <f t="shared" si="24"/>
        <v>0</v>
      </c>
      <c r="W109" s="40"/>
      <c r="X109" s="40">
        <f t="shared" si="25"/>
        <v>0</v>
      </c>
      <c r="Y109" s="40"/>
      <c r="Z109" s="40">
        <f t="shared" si="26"/>
        <v>0</v>
      </c>
      <c r="AA109" s="40"/>
      <c r="AB109" s="40">
        <f t="shared" si="27"/>
        <v>0</v>
      </c>
      <c r="AC109" s="40"/>
      <c r="AD109" s="40">
        <f t="shared" si="28"/>
        <v>0</v>
      </c>
      <c r="AE109" s="40"/>
      <c r="AF109" s="40">
        <f t="shared" si="29"/>
        <v>0</v>
      </c>
      <c r="AG109" s="40"/>
      <c r="AH109" s="40">
        <f t="shared" si="30"/>
        <v>0</v>
      </c>
    </row>
    <row r="110" spans="1:34" ht="27.6">
      <c r="A110" s="35" t="s">
        <v>592</v>
      </c>
      <c r="B110" s="417" t="s">
        <v>45</v>
      </c>
      <c r="C110" s="447">
        <v>1.7</v>
      </c>
      <c r="D110" s="510">
        <f t="shared" si="31"/>
        <v>1.7</v>
      </c>
      <c r="E110" s="486">
        <v>2400</v>
      </c>
      <c r="F110" s="504">
        <f t="shared" si="16"/>
        <v>4080</v>
      </c>
      <c r="G110" s="40">
        <v>1</v>
      </c>
      <c r="H110" s="40">
        <f t="shared" si="17"/>
        <v>2400</v>
      </c>
      <c r="I110" s="40"/>
      <c r="J110" s="40">
        <f t="shared" si="18"/>
        <v>0</v>
      </c>
      <c r="K110" s="40"/>
      <c r="L110" s="40">
        <f t="shared" si="19"/>
        <v>0</v>
      </c>
      <c r="M110" s="40"/>
      <c r="N110" s="40">
        <f t="shared" si="20"/>
        <v>0</v>
      </c>
      <c r="O110" s="40"/>
      <c r="P110" s="40">
        <f t="shared" si="21"/>
        <v>0</v>
      </c>
      <c r="Q110" s="40"/>
      <c r="R110" s="40">
        <f t="shared" si="22"/>
        <v>0</v>
      </c>
      <c r="S110" s="40">
        <v>0.7</v>
      </c>
      <c r="T110" s="40">
        <f t="shared" si="23"/>
        <v>1680</v>
      </c>
      <c r="U110" s="40"/>
      <c r="V110" s="40">
        <f t="shared" si="24"/>
        <v>0</v>
      </c>
      <c r="W110" s="40"/>
      <c r="X110" s="40">
        <f t="shared" si="25"/>
        <v>0</v>
      </c>
      <c r="Y110" s="40"/>
      <c r="Z110" s="40">
        <f t="shared" si="26"/>
        <v>0</v>
      </c>
      <c r="AA110" s="40"/>
      <c r="AB110" s="40">
        <f t="shared" si="27"/>
        <v>0</v>
      </c>
      <c r="AC110" s="40"/>
      <c r="AD110" s="40">
        <f t="shared" si="28"/>
        <v>0</v>
      </c>
      <c r="AE110" s="40"/>
      <c r="AF110" s="40">
        <f t="shared" si="29"/>
        <v>0</v>
      </c>
      <c r="AG110" s="40"/>
      <c r="AH110" s="40">
        <f t="shared" si="30"/>
        <v>0</v>
      </c>
    </row>
    <row r="111" spans="1:34" ht="15.6">
      <c r="A111" s="26" t="s">
        <v>385</v>
      </c>
      <c r="B111" s="168" t="s">
        <v>45</v>
      </c>
      <c r="C111" s="448">
        <v>0.2</v>
      </c>
      <c r="D111" s="510">
        <f t="shared" si="31"/>
        <v>0.2</v>
      </c>
      <c r="E111" s="486">
        <v>2400</v>
      </c>
      <c r="F111" s="504">
        <f t="shared" si="16"/>
        <v>480</v>
      </c>
      <c r="G111" s="40"/>
      <c r="H111" s="40">
        <f t="shared" si="17"/>
        <v>0</v>
      </c>
      <c r="I111" s="40">
        <v>0.2</v>
      </c>
      <c r="J111" s="40">
        <f t="shared" si="18"/>
        <v>480</v>
      </c>
      <c r="K111" s="40"/>
      <c r="L111" s="40">
        <f t="shared" si="19"/>
        <v>0</v>
      </c>
      <c r="M111" s="40"/>
      <c r="N111" s="40">
        <f t="shared" si="20"/>
        <v>0</v>
      </c>
      <c r="O111" s="40"/>
      <c r="P111" s="40">
        <f t="shared" si="21"/>
        <v>0</v>
      </c>
      <c r="Q111" s="40"/>
      <c r="R111" s="40">
        <f t="shared" si="22"/>
        <v>0</v>
      </c>
      <c r="S111" s="40"/>
      <c r="T111" s="40">
        <f t="shared" si="23"/>
        <v>0</v>
      </c>
      <c r="U111" s="40"/>
      <c r="V111" s="40">
        <f t="shared" si="24"/>
        <v>0</v>
      </c>
      <c r="W111" s="40"/>
      <c r="X111" s="40">
        <f t="shared" si="25"/>
        <v>0</v>
      </c>
      <c r="Y111" s="40"/>
      <c r="Z111" s="40">
        <f t="shared" si="26"/>
        <v>0</v>
      </c>
      <c r="AA111" s="40"/>
      <c r="AB111" s="40">
        <f t="shared" si="27"/>
        <v>0</v>
      </c>
      <c r="AC111" s="40"/>
      <c r="AD111" s="40">
        <f t="shared" si="28"/>
        <v>0</v>
      </c>
      <c r="AE111" s="40"/>
      <c r="AF111" s="40">
        <f t="shared" si="29"/>
        <v>0</v>
      </c>
      <c r="AG111" s="40"/>
      <c r="AH111" s="40">
        <f t="shared" si="30"/>
        <v>0</v>
      </c>
    </row>
    <row r="112" spans="1:34" ht="15.6">
      <c r="A112" s="26" t="s">
        <v>383</v>
      </c>
      <c r="B112" s="168" t="s">
        <v>45</v>
      </c>
      <c r="C112" s="448">
        <v>0.4</v>
      </c>
      <c r="D112" s="510">
        <f t="shared" si="31"/>
        <v>0.4</v>
      </c>
      <c r="E112" s="486">
        <v>1050</v>
      </c>
      <c r="F112" s="504">
        <f t="shared" si="16"/>
        <v>420</v>
      </c>
      <c r="G112" s="40">
        <v>0.4</v>
      </c>
      <c r="H112" s="40">
        <f t="shared" si="17"/>
        <v>420</v>
      </c>
      <c r="I112" s="40"/>
      <c r="J112" s="40">
        <f t="shared" si="18"/>
        <v>0</v>
      </c>
      <c r="K112" s="40"/>
      <c r="L112" s="40">
        <f t="shared" si="19"/>
        <v>0</v>
      </c>
      <c r="M112" s="40"/>
      <c r="N112" s="40">
        <f t="shared" si="20"/>
        <v>0</v>
      </c>
      <c r="O112" s="40"/>
      <c r="P112" s="40">
        <f t="shared" si="21"/>
        <v>0</v>
      </c>
      <c r="Q112" s="40"/>
      <c r="R112" s="40">
        <f t="shared" si="22"/>
        <v>0</v>
      </c>
      <c r="S112" s="40"/>
      <c r="T112" s="40">
        <f t="shared" si="23"/>
        <v>0</v>
      </c>
      <c r="U112" s="40"/>
      <c r="V112" s="40">
        <f t="shared" si="24"/>
        <v>0</v>
      </c>
      <c r="W112" s="40"/>
      <c r="X112" s="40">
        <f t="shared" si="25"/>
        <v>0</v>
      </c>
      <c r="Y112" s="40"/>
      <c r="Z112" s="40">
        <f t="shared" si="26"/>
        <v>0</v>
      </c>
      <c r="AA112" s="40"/>
      <c r="AB112" s="40">
        <f t="shared" si="27"/>
        <v>0</v>
      </c>
      <c r="AC112" s="40"/>
      <c r="AD112" s="40">
        <f t="shared" si="28"/>
        <v>0</v>
      </c>
      <c r="AE112" s="40"/>
      <c r="AF112" s="40">
        <f t="shared" si="29"/>
        <v>0</v>
      </c>
      <c r="AG112" s="40"/>
      <c r="AH112" s="40">
        <f t="shared" si="30"/>
        <v>0</v>
      </c>
    </row>
    <row r="113" spans="1:34" ht="15.6">
      <c r="A113" s="26" t="s">
        <v>780</v>
      </c>
      <c r="B113" s="168" t="s">
        <v>45</v>
      </c>
      <c r="C113" s="448">
        <v>0.2</v>
      </c>
      <c r="D113" s="510">
        <f t="shared" si="31"/>
        <v>0.2</v>
      </c>
      <c r="E113" s="486">
        <v>335</v>
      </c>
      <c r="F113" s="504">
        <f t="shared" si="16"/>
        <v>67</v>
      </c>
      <c r="G113" s="40"/>
      <c r="H113" s="40">
        <f t="shared" si="17"/>
        <v>0</v>
      </c>
      <c r="I113" s="40"/>
      <c r="J113" s="40">
        <f t="shared" si="18"/>
        <v>0</v>
      </c>
      <c r="K113" s="40"/>
      <c r="L113" s="40">
        <f t="shared" si="19"/>
        <v>0</v>
      </c>
      <c r="M113" s="40"/>
      <c r="N113" s="40">
        <f t="shared" si="20"/>
        <v>0</v>
      </c>
      <c r="O113" s="40"/>
      <c r="P113" s="40">
        <f t="shared" si="21"/>
        <v>0</v>
      </c>
      <c r="Q113" s="40">
        <v>0.2</v>
      </c>
      <c r="R113" s="40">
        <f t="shared" si="22"/>
        <v>67</v>
      </c>
      <c r="S113" s="40"/>
      <c r="T113" s="40">
        <f t="shared" si="23"/>
        <v>0</v>
      </c>
      <c r="U113" s="40"/>
      <c r="V113" s="40">
        <f t="shared" si="24"/>
        <v>0</v>
      </c>
      <c r="W113" s="40"/>
      <c r="X113" s="40">
        <f t="shared" si="25"/>
        <v>0</v>
      </c>
      <c r="Y113" s="40"/>
      <c r="Z113" s="40">
        <f t="shared" si="26"/>
        <v>0</v>
      </c>
      <c r="AA113" s="40"/>
      <c r="AB113" s="40">
        <f t="shared" si="27"/>
        <v>0</v>
      </c>
      <c r="AC113" s="40"/>
      <c r="AD113" s="40">
        <f t="shared" si="28"/>
        <v>0</v>
      </c>
      <c r="AE113" s="40"/>
      <c r="AF113" s="40">
        <f t="shared" si="29"/>
        <v>0</v>
      </c>
      <c r="AG113" s="40"/>
      <c r="AH113" s="40">
        <f t="shared" si="30"/>
        <v>0</v>
      </c>
    </row>
    <row r="114" spans="1:34" ht="15.6">
      <c r="A114" s="182" t="s">
        <v>426</v>
      </c>
      <c r="B114" s="168" t="s">
        <v>10</v>
      </c>
      <c r="C114" s="448">
        <v>2</v>
      </c>
      <c r="D114" s="510">
        <f t="shared" si="31"/>
        <v>2</v>
      </c>
      <c r="E114" s="486">
        <v>4600</v>
      </c>
      <c r="F114" s="504">
        <f t="shared" si="16"/>
        <v>9200</v>
      </c>
      <c r="G114" s="40">
        <v>2</v>
      </c>
      <c r="H114" s="40">
        <f t="shared" si="17"/>
        <v>9200</v>
      </c>
      <c r="I114" s="40"/>
      <c r="J114" s="40">
        <f t="shared" si="18"/>
        <v>0</v>
      </c>
      <c r="K114" s="40"/>
      <c r="L114" s="40">
        <f t="shared" si="19"/>
        <v>0</v>
      </c>
      <c r="M114" s="40"/>
      <c r="N114" s="40">
        <f t="shared" si="20"/>
        <v>0</v>
      </c>
      <c r="O114" s="40"/>
      <c r="P114" s="40">
        <f t="shared" si="21"/>
        <v>0</v>
      </c>
      <c r="Q114" s="40"/>
      <c r="R114" s="40">
        <f t="shared" si="22"/>
        <v>0</v>
      </c>
      <c r="S114" s="40"/>
      <c r="T114" s="40">
        <f t="shared" si="23"/>
        <v>0</v>
      </c>
      <c r="U114" s="40"/>
      <c r="V114" s="40">
        <f t="shared" si="24"/>
        <v>0</v>
      </c>
      <c r="W114" s="40"/>
      <c r="X114" s="40">
        <f t="shared" si="25"/>
        <v>0</v>
      </c>
      <c r="Y114" s="40"/>
      <c r="Z114" s="40">
        <f t="shared" si="26"/>
        <v>0</v>
      </c>
      <c r="AA114" s="40"/>
      <c r="AB114" s="40">
        <f t="shared" si="27"/>
        <v>0</v>
      </c>
      <c r="AC114" s="40"/>
      <c r="AD114" s="40">
        <f t="shared" si="28"/>
        <v>0</v>
      </c>
      <c r="AE114" s="40"/>
      <c r="AF114" s="40">
        <f t="shared" si="29"/>
        <v>0</v>
      </c>
      <c r="AG114" s="40"/>
      <c r="AH114" s="40">
        <f t="shared" si="30"/>
        <v>0</v>
      </c>
    </row>
    <row r="115" spans="1:34" ht="27.6">
      <c r="A115" s="23" t="s">
        <v>849</v>
      </c>
      <c r="B115" s="172" t="s">
        <v>202</v>
      </c>
      <c r="C115" s="447">
        <v>160</v>
      </c>
      <c r="D115" s="510">
        <f t="shared" si="31"/>
        <v>160</v>
      </c>
      <c r="E115" s="486">
        <v>41600</v>
      </c>
      <c r="F115" s="504">
        <f t="shared" si="16"/>
        <v>6656000</v>
      </c>
      <c r="G115" s="40"/>
      <c r="H115" s="40">
        <f t="shared" si="17"/>
        <v>0</v>
      </c>
      <c r="I115" s="40">
        <v>20</v>
      </c>
      <c r="J115" s="40">
        <f t="shared" si="18"/>
        <v>832000</v>
      </c>
      <c r="K115" s="40">
        <v>20</v>
      </c>
      <c r="L115" s="40">
        <f t="shared" si="19"/>
        <v>832000</v>
      </c>
      <c r="M115" s="40">
        <v>20</v>
      </c>
      <c r="N115" s="40">
        <f t="shared" si="20"/>
        <v>832000</v>
      </c>
      <c r="O115" s="40">
        <v>20</v>
      </c>
      <c r="P115" s="40">
        <f t="shared" si="21"/>
        <v>832000</v>
      </c>
      <c r="Q115" s="40">
        <v>20</v>
      </c>
      <c r="R115" s="40">
        <f t="shared" si="22"/>
        <v>832000</v>
      </c>
      <c r="S115" s="40">
        <v>20</v>
      </c>
      <c r="T115" s="40">
        <f t="shared" si="23"/>
        <v>832000</v>
      </c>
      <c r="U115" s="40">
        <v>20</v>
      </c>
      <c r="V115" s="40">
        <f t="shared" si="24"/>
        <v>832000</v>
      </c>
      <c r="W115" s="40">
        <v>20</v>
      </c>
      <c r="X115" s="40">
        <f t="shared" si="25"/>
        <v>832000</v>
      </c>
      <c r="Y115" s="40"/>
      <c r="Z115" s="40">
        <f t="shared" si="26"/>
        <v>0</v>
      </c>
      <c r="AA115" s="40"/>
      <c r="AB115" s="40">
        <f t="shared" si="27"/>
        <v>0</v>
      </c>
      <c r="AC115" s="40"/>
      <c r="AD115" s="40">
        <f t="shared" si="28"/>
        <v>0</v>
      </c>
      <c r="AE115" s="40"/>
      <c r="AF115" s="40">
        <f t="shared" si="29"/>
        <v>0</v>
      </c>
      <c r="AG115" s="40"/>
      <c r="AH115" s="40">
        <f t="shared" si="30"/>
        <v>0</v>
      </c>
    </row>
    <row r="116" spans="1:34" ht="27.6">
      <c r="A116" s="23" t="s">
        <v>41</v>
      </c>
      <c r="B116" s="168" t="s">
        <v>42</v>
      </c>
      <c r="C116" s="452">
        <v>3</v>
      </c>
      <c r="D116" s="510">
        <f t="shared" si="31"/>
        <v>3</v>
      </c>
      <c r="E116" s="486">
        <v>17060</v>
      </c>
      <c r="F116" s="504">
        <f t="shared" si="16"/>
        <v>51180</v>
      </c>
      <c r="G116" s="40">
        <v>1</v>
      </c>
      <c r="H116" s="40">
        <f t="shared" si="17"/>
        <v>17060</v>
      </c>
      <c r="I116" s="40"/>
      <c r="J116" s="40">
        <f t="shared" si="18"/>
        <v>0</v>
      </c>
      <c r="K116" s="40"/>
      <c r="L116" s="40">
        <f t="shared" si="19"/>
        <v>0</v>
      </c>
      <c r="M116" s="40"/>
      <c r="N116" s="40">
        <f t="shared" si="20"/>
        <v>0</v>
      </c>
      <c r="O116" s="40">
        <v>1</v>
      </c>
      <c r="P116" s="40">
        <f t="shared" si="21"/>
        <v>17060</v>
      </c>
      <c r="Q116" s="40"/>
      <c r="R116" s="40">
        <f t="shared" si="22"/>
        <v>0</v>
      </c>
      <c r="S116" s="40"/>
      <c r="T116" s="40">
        <f t="shared" si="23"/>
        <v>0</v>
      </c>
      <c r="U116" s="40"/>
      <c r="V116" s="40">
        <f t="shared" si="24"/>
        <v>0</v>
      </c>
      <c r="W116" s="40"/>
      <c r="X116" s="40">
        <f t="shared" si="25"/>
        <v>0</v>
      </c>
      <c r="Y116" s="40">
        <v>1</v>
      </c>
      <c r="Z116" s="40">
        <f t="shared" si="26"/>
        <v>17060</v>
      </c>
      <c r="AA116" s="40"/>
      <c r="AB116" s="40">
        <f t="shared" si="27"/>
        <v>0</v>
      </c>
      <c r="AC116" s="40"/>
      <c r="AD116" s="40">
        <f t="shared" si="28"/>
        <v>0</v>
      </c>
      <c r="AE116" s="40"/>
      <c r="AF116" s="40">
        <f t="shared" si="29"/>
        <v>0</v>
      </c>
      <c r="AG116" s="40"/>
      <c r="AH116" s="40">
        <f t="shared" si="30"/>
        <v>0</v>
      </c>
    </row>
    <row r="117" spans="1:34" ht="41.4">
      <c r="A117" s="23" t="s">
        <v>353</v>
      </c>
      <c r="B117" s="168" t="s">
        <v>42</v>
      </c>
      <c r="C117" s="452">
        <v>2</v>
      </c>
      <c r="D117" s="510">
        <f t="shared" si="31"/>
        <v>2</v>
      </c>
      <c r="E117" s="486">
        <v>44780</v>
      </c>
      <c r="F117" s="504">
        <f t="shared" si="16"/>
        <v>89560</v>
      </c>
      <c r="G117" s="40"/>
      <c r="H117" s="40">
        <f t="shared" si="17"/>
        <v>0</v>
      </c>
      <c r="I117" s="40"/>
      <c r="J117" s="40">
        <f t="shared" si="18"/>
        <v>0</v>
      </c>
      <c r="K117" s="40"/>
      <c r="L117" s="40">
        <f t="shared" si="19"/>
        <v>0</v>
      </c>
      <c r="M117" s="40"/>
      <c r="N117" s="40">
        <f t="shared" si="20"/>
        <v>0</v>
      </c>
      <c r="O117" s="40">
        <v>1</v>
      </c>
      <c r="P117" s="40">
        <f t="shared" si="21"/>
        <v>44780</v>
      </c>
      <c r="Q117" s="40"/>
      <c r="R117" s="40">
        <f t="shared" si="22"/>
        <v>0</v>
      </c>
      <c r="S117" s="40"/>
      <c r="T117" s="40">
        <f t="shared" si="23"/>
        <v>0</v>
      </c>
      <c r="U117" s="40"/>
      <c r="V117" s="40">
        <f t="shared" si="24"/>
        <v>0</v>
      </c>
      <c r="W117" s="40">
        <v>1</v>
      </c>
      <c r="X117" s="40">
        <f t="shared" si="25"/>
        <v>44780</v>
      </c>
      <c r="Y117" s="40"/>
      <c r="Z117" s="40">
        <f t="shared" si="26"/>
        <v>0</v>
      </c>
      <c r="AA117" s="40"/>
      <c r="AB117" s="40">
        <f t="shared" si="27"/>
        <v>0</v>
      </c>
      <c r="AC117" s="40"/>
      <c r="AD117" s="40">
        <f t="shared" si="28"/>
        <v>0</v>
      </c>
      <c r="AE117" s="40"/>
      <c r="AF117" s="40">
        <f t="shared" si="29"/>
        <v>0</v>
      </c>
      <c r="AG117" s="40"/>
      <c r="AH117" s="40">
        <f t="shared" si="30"/>
        <v>0</v>
      </c>
    </row>
    <row r="118" spans="1:34" ht="15.6">
      <c r="A118" s="35" t="s">
        <v>925</v>
      </c>
      <c r="B118" s="417" t="s">
        <v>575</v>
      </c>
      <c r="C118" s="447">
        <v>42</v>
      </c>
      <c r="D118" s="510">
        <f t="shared" si="31"/>
        <v>42</v>
      </c>
      <c r="E118" s="485">
        <v>25.08</v>
      </c>
      <c r="F118" s="504">
        <f t="shared" si="16"/>
        <v>1053.3599999999999</v>
      </c>
      <c r="G118" s="40">
        <v>42</v>
      </c>
      <c r="H118" s="40">
        <f t="shared" si="17"/>
        <v>1053.3599999999999</v>
      </c>
      <c r="I118" s="40"/>
      <c r="J118" s="40">
        <f t="shared" si="18"/>
        <v>0</v>
      </c>
      <c r="K118" s="40"/>
      <c r="L118" s="40">
        <f t="shared" si="19"/>
        <v>0</v>
      </c>
      <c r="M118" s="40"/>
      <c r="N118" s="40">
        <f t="shared" si="20"/>
        <v>0</v>
      </c>
      <c r="O118" s="40"/>
      <c r="P118" s="40">
        <f t="shared" si="21"/>
        <v>0</v>
      </c>
      <c r="Q118" s="40"/>
      <c r="R118" s="40">
        <f t="shared" si="22"/>
        <v>0</v>
      </c>
      <c r="S118" s="40"/>
      <c r="T118" s="40">
        <f t="shared" si="23"/>
        <v>0</v>
      </c>
      <c r="U118" s="40"/>
      <c r="V118" s="40">
        <f t="shared" si="24"/>
        <v>0</v>
      </c>
      <c r="W118" s="40"/>
      <c r="X118" s="40">
        <f t="shared" si="25"/>
        <v>0</v>
      </c>
      <c r="Y118" s="40"/>
      <c r="Z118" s="40">
        <f t="shared" si="26"/>
        <v>0</v>
      </c>
      <c r="AA118" s="40"/>
      <c r="AB118" s="40">
        <f t="shared" si="27"/>
        <v>0</v>
      </c>
      <c r="AC118" s="40"/>
      <c r="AD118" s="40">
        <f t="shared" si="28"/>
        <v>0</v>
      </c>
      <c r="AE118" s="40"/>
      <c r="AF118" s="40">
        <f t="shared" si="29"/>
        <v>0</v>
      </c>
      <c r="AG118" s="40"/>
      <c r="AH118" s="40">
        <f t="shared" si="30"/>
        <v>0</v>
      </c>
    </row>
    <row r="119" spans="1:34" ht="27.6">
      <c r="A119" s="461" t="s">
        <v>828</v>
      </c>
      <c r="B119" s="417" t="s">
        <v>45</v>
      </c>
      <c r="C119" s="447">
        <v>300</v>
      </c>
      <c r="D119" s="510">
        <f t="shared" si="31"/>
        <v>300</v>
      </c>
      <c r="E119" s="486">
        <v>640</v>
      </c>
      <c r="F119" s="504">
        <f t="shared" si="16"/>
        <v>192000</v>
      </c>
      <c r="G119" s="40">
        <v>30</v>
      </c>
      <c r="H119" s="40">
        <f t="shared" si="17"/>
        <v>19200</v>
      </c>
      <c r="I119" s="40"/>
      <c r="J119" s="40">
        <f t="shared" si="18"/>
        <v>0</v>
      </c>
      <c r="K119" s="40">
        <v>30</v>
      </c>
      <c r="L119" s="40">
        <f t="shared" si="19"/>
        <v>19200</v>
      </c>
      <c r="M119" s="40"/>
      <c r="N119" s="40">
        <f t="shared" si="20"/>
        <v>0</v>
      </c>
      <c r="O119" s="40">
        <v>30</v>
      </c>
      <c r="P119" s="40">
        <f t="shared" si="21"/>
        <v>19200</v>
      </c>
      <c r="Q119" s="40">
        <v>30</v>
      </c>
      <c r="R119" s="40">
        <f t="shared" si="22"/>
        <v>19200</v>
      </c>
      <c r="S119" s="40">
        <v>30</v>
      </c>
      <c r="T119" s="40">
        <f t="shared" si="23"/>
        <v>19200</v>
      </c>
      <c r="U119" s="40">
        <v>30</v>
      </c>
      <c r="V119" s="40">
        <f t="shared" si="24"/>
        <v>19200</v>
      </c>
      <c r="W119" s="40">
        <v>30</v>
      </c>
      <c r="X119" s="40">
        <f t="shared" si="25"/>
        <v>19200</v>
      </c>
      <c r="Y119" s="40"/>
      <c r="Z119" s="40">
        <f t="shared" si="26"/>
        <v>0</v>
      </c>
      <c r="AA119" s="40">
        <v>30</v>
      </c>
      <c r="AB119" s="40">
        <f t="shared" si="27"/>
        <v>19200</v>
      </c>
      <c r="AC119" s="40">
        <v>60</v>
      </c>
      <c r="AD119" s="40">
        <f t="shared" si="28"/>
        <v>38400</v>
      </c>
      <c r="AE119" s="40"/>
      <c r="AF119" s="40">
        <f t="shared" si="29"/>
        <v>0</v>
      </c>
      <c r="AG119" s="40"/>
      <c r="AH119" s="40">
        <f t="shared" si="30"/>
        <v>0</v>
      </c>
    </row>
    <row r="120" spans="1:34" ht="27.6">
      <c r="A120" s="35" t="s">
        <v>830</v>
      </c>
      <c r="B120" s="417" t="s">
        <v>59</v>
      </c>
      <c r="C120" s="448">
        <v>6000</v>
      </c>
      <c r="D120" s="510">
        <f t="shared" si="31"/>
        <v>6000</v>
      </c>
      <c r="E120" s="486">
        <v>40</v>
      </c>
      <c r="F120" s="504">
        <f t="shared" si="16"/>
        <v>240000</v>
      </c>
      <c r="G120" s="40"/>
      <c r="H120" s="40">
        <f t="shared" si="17"/>
        <v>0</v>
      </c>
      <c r="I120" s="40"/>
      <c r="J120" s="40">
        <f t="shared" si="18"/>
        <v>0</v>
      </c>
      <c r="K120" s="40"/>
      <c r="L120" s="40">
        <f t="shared" si="19"/>
        <v>0</v>
      </c>
      <c r="M120" s="40">
        <v>2000</v>
      </c>
      <c r="N120" s="40">
        <f t="shared" si="20"/>
        <v>80000</v>
      </c>
      <c r="O120" s="40"/>
      <c r="P120" s="40">
        <f t="shared" si="21"/>
        <v>0</v>
      </c>
      <c r="Q120" s="40"/>
      <c r="R120" s="40">
        <f t="shared" si="22"/>
        <v>0</v>
      </c>
      <c r="S120" s="40">
        <v>2000</v>
      </c>
      <c r="T120" s="40">
        <f t="shared" si="23"/>
        <v>80000</v>
      </c>
      <c r="U120" s="40"/>
      <c r="V120" s="40">
        <f t="shared" si="24"/>
        <v>0</v>
      </c>
      <c r="W120" s="40"/>
      <c r="X120" s="40">
        <f t="shared" si="25"/>
        <v>0</v>
      </c>
      <c r="Y120" s="40">
        <v>2000</v>
      </c>
      <c r="Z120" s="40">
        <f t="shared" si="26"/>
        <v>80000</v>
      </c>
      <c r="AA120" s="40"/>
      <c r="AB120" s="40">
        <f t="shared" si="27"/>
        <v>0</v>
      </c>
      <c r="AC120" s="40"/>
      <c r="AD120" s="40">
        <f t="shared" si="28"/>
        <v>0</v>
      </c>
      <c r="AE120" s="40"/>
      <c r="AF120" s="40">
        <f t="shared" si="29"/>
        <v>0</v>
      </c>
      <c r="AG120" s="40"/>
      <c r="AH120" s="40">
        <f t="shared" si="30"/>
        <v>0</v>
      </c>
    </row>
    <row r="121" spans="1:34" ht="15.6">
      <c r="A121" s="409" t="s">
        <v>831</v>
      </c>
      <c r="B121" s="417" t="s">
        <v>559</v>
      </c>
      <c r="C121" s="448">
        <v>9000</v>
      </c>
      <c r="D121" s="510">
        <f t="shared" si="31"/>
        <v>9000</v>
      </c>
      <c r="E121" s="485">
        <v>40</v>
      </c>
      <c r="F121" s="504">
        <f t="shared" si="16"/>
        <v>360000</v>
      </c>
      <c r="G121" s="40"/>
      <c r="H121" s="40">
        <f t="shared" si="17"/>
        <v>0</v>
      </c>
      <c r="I121" s="40">
        <v>2000</v>
      </c>
      <c r="J121" s="40">
        <f t="shared" si="18"/>
        <v>80000</v>
      </c>
      <c r="K121" s="40">
        <v>2000</v>
      </c>
      <c r="L121" s="40">
        <f t="shared" si="19"/>
        <v>80000</v>
      </c>
      <c r="M121" s="40"/>
      <c r="N121" s="40">
        <f t="shared" si="20"/>
        <v>0</v>
      </c>
      <c r="O121" s="40"/>
      <c r="P121" s="40">
        <f t="shared" si="21"/>
        <v>0</v>
      </c>
      <c r="Q121" s="40"/>
      <c r="R121" s="40">
        <f t="shared" si="22"/>
        <v>0</v>
      </c>
      <c r="S121" s="40"/>
      <c r="T121" s="40">
        <f t="shared" si="23"/>
        <v>0</v>
      </c>
      <c r="U121" s="40"/>
      <c r="V121" s="40">
        <f t="shared" si="24"/>
        <v>0</v>
      </c>
      <c r="W121" s="40">
        <v>2000</v>
      </c>
      <c r="X121" s="40">
        <f t="shared" si="25"/>
        <v>80000</v>
      </c>
      <c r="Y121" s="40"/>
      <c r="Z121" s="40">
        <f t="shared" si="26"/>
        <v>0</v>
      </c>
      <c r="AA121" s="40"/>
      <c r="AB121" s="40">
        <f t="shared" si="27"/>
        <v>0</v>
      </c>
      <c r="AC121" s="40">
        <v>3000</v>
      </c>
      <c r="AD121" s="40">
        <f t="shared" si="28"/>
        <v>120000</v>
      </c>
      <c r="AE121" s="40"/>
      <c r="AF121" s="40">
        <f t="shared" si="29"/>
        <v>0</v>
      </c>
      <c r="AG121" s="40"/>
      <c r="AH121" s="40">
        <f t="shared" si="30"/>
        <v>0</v>
      </c>
    </row>
    <row r="122" spans="1:34" ht="15.6">
      <c r="A122" s="26" t="s">
        <v>406</v>
      </c>
      <c r="B122" s="168" t="s">
        <v>7</v>
      </c>
      <c r="C122" s="448">
        <v>1</v>
      </c>
      <c r="D122" s="510">
        <f t="shared" si="31"/>
        <v>1</v>
      </c>
      <c r="E122" s="486">
        <v>68491</v>
      </c>
      <c r="F122" s="504">
        <f t="shared" si="16"/>
        <v>68491</v>
      </c>
      <c r="G122" s="40"/>
      <c r="H122" s="40">
        <f t="shared" si="17"/>
        <v>0</v>
      </c>
      <c r="I122" s="40"/>
      <c r="J122" s="40">
        <f t="shared" si="18"/>
        <v>0</v>
      </c>
      <c r="K122" s="40">
        <v>1</v>
      </c>
      <c r="L122" s="40">
        <f t="shared" si="19"/>
        <v>68491</v>
      </c>
      <c r="M122" s="40"/>
      <c r="N122" s="40">
        <f t="shared" si="20"/>
        <v>0</v>
      </c>
      <c r="O122" s="40"/>
      <c r="P122" s="40">
        <f t="shared" si="21"/>
        <v>0</v>
      </c>
      <c r="Q122" s="40"/>
      <c r="R122" s="40">
        <f t="shared" si="22"/>
        <v>0</v>
      </c>
      <c r="S122" s="40"/>
      <c r="T122" s="40">
        <f t="shared" si="23"/>
        <v>0</v>
      </c>
      <c r="U122" s="40"/>
      <c r="V122" s="40">
        <f t="shared" si="24"/>
        <v>0</v>
      </c>
      <c r="W122" s="40"/>
      <c r="X122" s="40">
        <f t="shared" si="25"/>
        <v>0</v>
      </c>
      <c r="Y122" s="40"/>
      <c r="Z122" s="40">
        <f t="shared" si="26"/>
        <v>0</v>
      </c>
      <c r="AA122" s="40"/>
      <c r="AB122" s="40">
        <f t="shared" si="27"/>
        <v>0</v>
      </c>
      <c r="AC122" s="40"/>
      <c r="AD122" s="40">
        <f t="shared" si="28"/>
        <v>0</v>
      </c>
      <c r="AE122" s="40"/>
      <c r="AF122" s="40">
        <f t="shared" si="29"/>
        <v>0</v>
      </c>
      <c r="AG122" s="40"/>
      <c r="AH122" s="40">
        <f t="shared" si="30"/>
        <v>0</v>
      </c>
    </row>
    <row r="123" spans="1:34" ht="27.6">
      <c r="A123" s="464" t="s">
        <v>832</v>
      </c>
      <c r="B123" s="168" t="s">
        <v>10</v>
      </c>
      <c r="C123" s="448">
        <v>250</v>
      </c>
      <c r="D123" s="510">
        <f t="shared" si="31"/>
        <v>250</v>
      </c>
      <c r="E123" s="486">
        <v>1500</v>
      </c>
      <c r="F123" s="504">
        <f t="shared" si="16"/>
        <v>375000</v>
      </c>
      <c r="G123" s="40">
        <v>150</v>
      </c>
      <c r="H123" s="40">
        <f t="shared" si="17"/>
        <v>225000</v>
      </c>
      <c r="I123" s="40"/>
      <c r="J123" s="40">
        <f t="shared" si="18"/>
        <v>0</v>
      </c>
      <c r="K123" s="40">
        <v>100</v>
      </c>
      <c r="L123" s="40">
        <f t="shared" si="19"/>
        <v>150000</v>
      </c>
      <c r="M123" s="40"/>
      <c r="N123" s="40">
        <f t="shared" si="20"/>
        <v>0</v>
      </c>
      <c r="O123" s="40"/>
      <c r="P123" s="40">
        <f t="shared" si="21"/>
        <v>0</v>
      </c>
      <c r="Q123" s="40"/>
      <c r="R123" s="40">
        <f t="shared" si="22"/>
        <v>0</v>
      </c>
      <c r="S123" s="40"/>
      <c r="T123" s="40">
        <f t="shared" si="23"/>
        <v>0</v>
      </c>
      <c r="U123" s="40"/>
      <c r="V123" s="40">
        <f t="shared" si="24"/>
        <v>0</v>
      </c>
      <c r="W123" s="40"/>
      <c r="X123" s="40">
        <f t="shared" si="25"/>
        <v>0</v>
      </c>
      <c r="Y123" s="40"/>
      <c r="Z123" s="40">
        <f t="shared" si="26"/>
        <v>0</v>
      </c>
      <c r="AA123" s="40"/>
      <c r="AB123" s="40">
        <f t="shared" si="27"/>
        <v>0</v>
      </c>
      <c r="AC123" s="40"/>
      <c r="AD123" s="40">
        <f t="shared" si="28"/>
        <v>0</v>
      </c>
      <c r="AE123" s="40"/>
      <c r="AF123" s="40">
        <f t="shared" si="29"/>
        <v>0</v>
      </c>
      <c r="AG123" s="40"/>
      <c r="AH123" s="40">
        <f t="shared" si="30"/>
        <v>0</v>
      </c>
    </row>
    <row r="124" spans="1:34" ht="27.6">
      <c r="A124" s="26" t="s">
        <v>21</v>
      </c>
      <c r="B124" s="417" t="s">
        <v>7</v>
      </c>
      <c r="C124" s="447">
        <v>2</v>
      </c>
      <c r="D124" s="510">
        <f t="shared" si="31"/>
        <v>2</v>
      </c>
      <c r="E124" s="486">
        <v>82080</v>
      </c>
      <c r="F124" s="504">
        <f t="shared" si="16"/>
        <v>164160</v>
      </c>
      <c r="G124" s="40"/>
      <c r="H124" s="40">
        <f t="shared" si="17"/>
        <v>0</v>
      </c>
      <c r="I124" s="40"/>
      <c r="J124" s="40">
        <f t="shared" si="18"/>
        <v>0</v>
      </c>
      <c r="K124" s="40"/>
      <c r="L124" s="40">
        <f t="shared" si="19"/>
        <v>0</v>
      </c>
      <c r="M124" s="40"/>
      <c r="N124" s="40">
        <f t="shared" si="20"/>
        <v>0</v>
      </c>
      <c r="O124" s="40">
        <v>1</v>
      </c>
      <c r="P124" s="40">
        <f t="shared" si="21"/>
        <v>82080</v>
      </c>
      <c r="Q124" s="40"/>
      <c r="R124" s="40">
        <f t="shared" si="22"/>
        <v>0</v>
      </c>
      <c r="S124" s="40"/>
      <c r="T124" s="40">
        <f t="shared" si="23"/>
        <v>0</v>
      </c>
      <c r="U124" s="40"/>
      <c r="V124" s="40">
        <f t="shared" si="24"/>
        <v>0</v>
      </c>
      <c r="W124" s="40"/>
      <c r="X124" s="40">
        <f t="shared" si="25"/>
        <v>0</v>
      </c>
      <c r="Y124" s="40"/>
      <c r="Z124" s="40">
        <f t="shared" si="26"/>
        <v>0</v>
      </c>
      <c r="AA124" s="40">
        <v>1</v>
      </c>
      <c r="AB124" s="40">
        <f t="shared" si="27"/>
        <v>82080</v>
      </c>
      <c r="AC124" s="40"/>
      <c r="AD124" s="40">
        <f t="shared" si="28"/>
        <v>0</v>
      </c>
      <c r="AE124" s="40"/>
      <c r="AF124" s="40">
        <f t="shared" si="29"/>
        <v>0</v>
      </c>
      <c r="AG124" s="40"/>
      <c r="AH124" s="40">
        <f t="shared" si="30"/>
        <v>0</v>
      </c>
    </row>
    <row r="125" spans="1:34" ht="27.6">
      <c r="A125" s="26" t="s">
        <v>20</v>
      </c>
      <c r="B125" s="417" t="s">
        <v>7</v>
      </c>
      <c r="C125" s="447">
        <v>4</v>
      </c>
      <c r="D125" s="510">
        <f t="shared" si="31"/>
        <v>4</v>
      </c>
      <c r="E125" s="485">
        <v>82080</v>
      </c>
      <c r="F125" s="504">
        <f t="shared" si="16"/>
        <v>328320</v>
      </c>
      <c r="G125" s="40"/>
      <c r="H125" s="40">
        <f t="shared" si="17"/>
        <v>0</v>
      </c>
      <c r="I125" s="40"/>
      <c r="J125" s="40">
        <f t="shared" si="18"/>
        <v>0</v>
      </c>
      <c r="K125" s="40">
        <v>1</v>
      </c>
      <c r="L125" s="40">
        <f t="shared" si="19"/>
        <v>82080</v>
      </c>
      <c r="M125" s="40"/>
      <c r="N125" s="40">
        <f t="shared" si="20"/>
        <v>0</v>
      </c>
      <c r="O125" s="40"/>
      <c r="P125" s="40">
        <f t="shared" si="21"/>
        <v>0</v>
      </c>
      <c r="Q125" s="40">
        <v>1</v>
      </c>
      <c r="R125" s="40">
        <f t="shared" si="22"/>
        <v>82080</v>
      </c>
      <c r="S125" s="40"/>
      <c r="T125" s="40">
        <f t="shared" si="23"/>
        <v>0</v>
      </c>
      <c r="U125" s="40"/>
      <c r="V125" s="40">
        <f t="shared" si="24"/>
        <v>0</v>
      </c>
      <c r="W125" s="40">
        <v>1</v>
      </c>
      <c r="X125" s="40">
        <f t="shared" si="25"/>
        <v>82080</v>
      </c>
      <c r="Y125" s="40"/>
      <c r="Z125" s="40">
        <f t="shared" si="26"/>
        <v>0</v>
      </c>
      <c r="AA125" s="40">
        <v>1</v>
      </c>
      <c r="AB125" s="40">
        <f t="shared" si="27"/>
        <v>82080</v>
      </c>
      <c r="AC125" s="40"/>
      <c r="AD125" s="40">
        <f t="shared" si="28"/>
        <v>0</v>
      </c>
      <c r="AE125" s="40"/>
      <c r="AF125" s="40">
        <f t="shared" si="29"/>
        <v>0</v>
      </c>
      <c r="AG125" s="40"/>
      <c r="AH125" s="40">
        <f t="shared" si="30"/>
        <v>0</v>
      </c>
    </row>
    <row r="126" spans="1:34" ht="27.6">
      <c r="A126" s="26" t="s">
        <v>283</v>
      </c>
      <c r="B126" s="417" t="s">
        <v>7</v>
      </c>
      <c r="C126" s="447">
        <v>4</v>
      </c>
      <c r="D126" s="510">
        <f t="shared" si="31"/>
        <v>4</v>
      </c>
      <c r="E126" s="486">
        <v>1371040</v>
      </c>
      <c r="F126" s="504">
        <f t="shared" si="16"/>
        <v>5484160</v>
      </c>
      <c r="G126" s="40"/>
      <c r="H126" s="40">
        <f t="shared" si="17"/>
        <v>0</v>
      </c>
      <c r="I126" s="40"/>
      <c r="J126" s="40">
        <f t="shared" si="18"/>
        <v>0</v>
      </c>
      <c r="K126" s="40"/>
      <c r="L126" s="40">
        <f t="shared" si="19"/>
        <v>0</v>
      </c>
      <c r="M126" s="40"/>
      <c r="N126" s="40">
        <f t="shared" si="20"/>
        <v>0</v>
      </c>
      <c r="O126" s="40">
        <v>1</v>
      </c>
      <c r="P126" s="40">
        <f t="shared" si="21"/>
        <v>1371040</v>
      </c>
      <c r="Q126" s="40"/>
      <c r="R126" s="40">
        <f t="shared" si="22"/>
        <v>0</v>
      </c>
      <c r="S126" s="40"/>
      <c r="T126" s="40">
        <f t="shared" si="23"/>
        <v>0</v>
      </c>
      <c r="U126" s="40">
        <v>1</v>
      </c>
      <c r="V126" s="40">
        <f t="shared" si="24"/>
        <v>1371040</v>
      </c>
      <c r="W126" s="40"/>
      <c r="X126" s="40">
        <f t="shared" si="25"/>
        <v>0</v>
      </c>
      <c r="Y126" s="40">
        <v>1</v>
      </c>
      <c r="Z126" s="40">
        <f t="shared" si="26"/>
        <v>1371040</v>
      </c>
      <c r="AA126" s="40">
        <v>1</v>
      </c>
      <c r="AB126" s="40">
        <f t="shared" si="27"/>
        <v>1371040</v>
      </c>
      <c r="AC126" s="40"/>
      <c r="AD126" s="40">
        <f t="shared" si="28"/>
        <v>0</v>
      </c>
      <c r="AE126" s="40"/>
      <c r="AF126" s="40">
        <f t="shared" si="29"/>
        <v>0</v>
      </c>
      <c r="AG126" s="40"/>
      <c r="AH126" s="40">
        <f t="shared" si="30"/>
        <v>0</v>
      </c>
    </row>
    <row r="127" spans="1:34" ht="15.6">
      <c r="A127" s="26" t="s">
        <v>18</v>
      </c>
      <c r="B127" s="417" t="s">
        <v>7</v>
      </c>
      <c r="C127" s="447">
        <v>4</v>
      </c>
      <c r="D127" s="510">
        <f t="shared" si="31"/>
        <v>4</v>
      </c>
      <c r="E127" s="485">
        <v>30400</v>
      </c>
      <c r="F127" s="504">
        <f t="shared" si="16"/>
        <v>121600</v>
      </c>
      <c r="G127" s="40"/>
      <c r="H127" s="40">
        <f t="shared" si="17"/>
        <v>0</v>
      </c>
      <c r="I127" s="40"/>
      <c r="J127" s="40">
        <f t="shared" si="18"/>
        <v>0</v>
      </c>
      <c r="K127" s="40"/>
      <c r="L127" s="40">
        <f t="shared" si="19"/>
        <v>0</v>
      </c>
      <c r="M127" s="40"/>
      <c r="N127" s="40">
        <f t="shared" si="20"/>
        <v>0</v>
      </c>
      <c r="O127" s="40">
        <v>1</v>
      </c>
      <c r="P127" s="40">
        <f t="shared" si="21"/>
        <v>30400</v>
      </c>
      <c r="Q127" s="40"/>
      <c r="R127" s="40">
        <f t="shared" si="22"/>
        <v>0</v>
      </c>
      <c r="S127" s="40"/>
      <c r="T127" s="40">
        <f t="shared" si="23"/>
        <v>0</v>
      </c>
      <c r="U127" s="40">
        <v>1</v>
      </c>
      <c r="V127" s="40">
        <f t="shared" si="24"/>
        <v>30400</v>
      </c>
      <c r="W127" s="40"/>
      <c r="X127" s="40">
        <f t="shared" si="25"/>
        <v>0</v>
      </c>
      <c r="Y127" s="40">
        <v>1</v>
      </c>
      <c r="Z127" s="40">
        <f t="shared" si="26"/>
        <v>30400</v>
      </c>
      <c r="AA127" s="40">
        <v>1</v>
      </c>
      <c r="AB127" s="40">
        <f t="shared" si="27"/>
        <v>30400</v>
      </c>
      <c r="AC127" s="40"/>
      <c r="AD127" s="40">
        <f t="shared" si="28"/>
        <v>0</v>
      </c>
      <c r="AE127" s="40"/>
      <c r="AF127" s="40">
        <f t="shared" si="29"/>
        <v>0</v>
      </c>
      <c r="AG127" s="40"/>
      <c r="AH127" s="40">
        <f t="shared" si="30"/>
        <v>0</v>
      </c>
    </row>
    <row r="128" spans="1:34" ht="15.6">
      <c r="A128" s="464" t="s">
        <v>637</v>
      </c>
      <c r="B128" s="168" t="s">
        <v>10</v>
      </c>
      <c r="C128" s="448">
        <v>2000</v>
      </c>
      <c r="D128" s="510">
        <f t="shared" si="31"/>
        <v>2000</v>
      </c>
      <c r="E128" s="486">
        <v>62.95</v>
      </c>
      <c r="F128" s="504">
        <f t="shared" si="16"/>
        <v>125900</v>
      </c>
      <c r="G128" s="40"/>
      <c r="H128" s="40">
        <f t="shared" si="17"/>
        <v>0</v>
      </c>
      <c r="I128" s="40"/>
      <c r="J128" s="40">
        <f t="shared" si="18"/>
        <v>0</v>
      </c>
      <c r="K128" s="40"/>
      <c r="L128" s="40">
        <f t="shared" si="19"/>
        <v>0</v>
      </c>
      <c r="M128" s="40"/>
      <c r="N128" s="40">
        <f t="shared" si="20"/>
        <v>0</v>
      </c>
      <c r="O128" s="40"/>
      <c r="P128" s="40">
        <f t="shared" si="21"/>
        <v>0</v>
      </c>
      <c r="Q128" s="40"/>
      <c r="R128" s="40">
        <f t="shared" si="22"/>
        <v>0</v>
      </c>
      <c r="S128" s="40">
        <v>1000</v>
      </c>
      <c r="T128" s="40">
        <f t="shared" si="23"/>
        <v>62950</v>
      </c>
      <c r="U128" s="40"/>
      <c r="V128" s="40">
        <f t="shared" si="24"/>
        <v>0</v>
      </c>
      <c r="W128" s="40"/>
      <c r="X128" s="40">
        <f t="shared" si="25"/>
        <v>0</v>
      </c>
      <c r="Y128" s="40">
        <v>1000</v>
      </c>
      <c r="Z128" s="40">
        <f t="shared" si="26"/>
        <v>62950</v>
      </c>
      <c r="AA128" s="40"/>
      <c r="AB128" s="40">
        <f t="shared" si="27"/>
        <v>0</v>
      </c>
      <c r="AC128" s="40"/>
      <c r="AD128" s="40">
        <f t="shared" si="28"/>
        <v>0</v>
      </c>
      <c r="AE128" s="40"/>
      <c r="AF128" s="40">
        <f t="shared" si="29"/>
        <v>0</v>
      </c>
      <c r="AG128" s="40"/>
      <c r="AH128" s="40">
        <f t="shared" si="30"/>
        <v>0</v>
      </c>
    </row>
    <row r="129" spans="1:36" ht="27.6">
      <c r="A129" s="26" t="s">
        <v>264</v>
      </c>
      <c r="B129" s="417" t="s">
        <v>10</v>
      </c>
      <c r="C129" s="447">
        <v>2400</v>
      </c>
      <c r="D129" s="510">
        <f t="shared" si="31"/>
        <v>2400</v>
      </c>
      <c r="E129" s="485">
        <v>10</v>
      </c>
      <c r="F129" s="504">
        <f t="shared" si="16"/>
        <v>24000</v>
      </c>
      <c r="G129" s="40">
        <v>500</v>
      </c>
      <c r="H129" s="40">
        <f t="shared" si="17"/>
        <v>5000</v>
      </c>
      <c r="I129" s="40"/>
      <c r="J129" s="40">
        <f t="shared" si="18"/>
        <v>0</v>
      </c>
      <c r="K129" s="40">
        <v>500</v>
      </c>
      <c r="L129" s="40">
        <f t="shared" si="19"/>
        <v>5000</v>
      </c>
      <c r="M129" s="40"/>
      <c r="N129" s="40">
        <f t="shared" si="20"/>
        <v>0</v>
      </c>
      <c r="O129" s="40">
        <v>500</v>
      </c>
      <c r="P129" s="40">
        <f t="shared" si="21"/>
        <v>5000</v>
      </c>
      <c r="Q129" s="40"/>
      <c r="R129" s="40">
        <f t="shared" si="22"/>
        <v>0</v>
      </c>
      <c r="S129" s="40">
        <v>500</v>
      </c>
      <c r="T129" s="40">
        <f t="shared" si="23"/>
        <v>5000</v>
      </c>
      <c r="U129" s="40"/>
      <c r="V129" s="40">
        <f t="shared" si="24"/>
        <v>0</v>
      </c>
      <c r="W129" s="40">
        <v>400</v>
      </c>
      <c r="X129" s="40">
        <f t="shared" si="25"/>
        <v>4000</v>
      </c>
      <c r="Y129" s="40"/>
      <c r="Z129" s="40">
        <f t="shared" si="26"/>
        <v>0</v>
      </c>
      <c r="AA129" s="40"/>
      <c r="AB129" s="40">
        <f t="shared" si="27"/>
        <v>0</v>
      </c>
      <c r="AC129" s="40"/>
      <c r="AD129" s="40">
        <f t="shared" si="28"/>
        <v>0</v>
      </c>
      <c r="AE129" s="40"/>
      <c r="AF129" s="40">
        <f t="shared" si="29"/>
        <v>0</v>
      </c>
      <c r="AG129" s="40"/>
      <c r="AH129" s="40">
        <f t="shared" si="30"/>
        <v>0</v>
      </c>
    </row>
    <row r="130" spans="1:36" ht="15.6">
      <c r="A130" s="464" t="s">
        <v>771</v>
      </c>
      <c r="B130" s="168" t="s">
        <v>10</v>
      </c>
      <c r="C130" s="448">
        <v>1200</v>
      </c>
      <c r="D130" s="510">
        <f t="shared" si="31"/>
        <v>1200</v>
      </c>
      <c r="E130" s="485">
        <v>40</v>
      </c>
      <c r="F130" s="504">
        <f t="shared" si="16"/>
        <v>48000</v>
      </c>
      <c r="G130" s="40"/>
      <c r="H130" s="40">
        <f t="shared" si="17"/>
        <v>0</v>
      </c>
      <c r="I130" s="40">
        <v>300</v>
      </c>
      <c r="J130" s="40">
        <f t="shared" si="18"/>
        <v>12000</v>
      </c>
      <c r="K130" s="40"/>
      <c r="L130" s="40">
        <f t="shared" si="19"/>
        <v>0</v>
      </c>
      <c r="M130" s="40">
        <v>300</v>
      </c>
      <c r="N130" s="40">
        <f t="shared" si="20"/>
        <v>12000</v>
      </c>
      <c r="O130" s="40">
        <v>300</v>
      </c>
      <c r="P130" s="40">
        <f t="shared" si="21"/>
        <v>12000</v>
      </c>
      <c r="Q130" s="40">
        <v>300</v>
      </c>
      <c r="R130" s="40">
        <f t="shared" si="22"/>
        <v>12000</v>
      </c>
      <c r="S130" s="40"/>
      <c r="T130" s="40">
        <f t="shared" si="23"/>
        <v>0</v>
      </c>
      <c r="U130" s="40"/>
      <c r="V130" s="40">
        <f t="shared" si="24"/>
        <v>0</v>
      </c>
      <c r="W130" s="40"/>
      <c r="X130" s="40">
        <f t="shared" si="25"/>
        <v>0</v>
      </c>
      <c r="Y130" s="40"/>
      <c r="Z130" s="40">
        <f t="shared" si="26"/>
        <v>0</v>
      </c>
      <c r="AA130" s="40"/>
      <c r="AB130" s="40">
        <f t="shared" si="27"/>
        <v>0</v>
      </c>
      <c r="AC130" s="40"/>
      <c r="AD130" s="40">
        <f t="shared" si="28"/>
        <v>0</v>
      </c>
      <c r="AE130" s="40"/>
      <c r="AF130" s="40">
        <f t="shared" si="29"/>
        <v>0</v>
      </c>
      <c r="AG130" s="40"/>
      <c r="AH130" s="40">
        <f t="shared" si="30"/>
        <v>0</v>
      </c>
    </row>
    <row r="131" spans="1:36" ht="41.4">
      <c r="A131" s="35" t="s">
        <v>893</v>
      </c>
      <c r="B131" s="417" t="s">
        <v>10</v>
      </c>
      <c r="C131" s="447">
        <v>5000</v>
      </c>
      <c r="D131" s="510">
        <f t="shared" si="31"/>
        <v>5000</v>
      </c>
      <c r="E131" s="485">
        <v>15</v>
      </c>
      <c r="F131" s="504">
        <f t="shared" si="16"/>
        <v>75000</v>
      </c>
      <c r="G131" s="40"/>
      <c r="H131" s="40">
        <f t="shared" si="17"/>
        <v>0</v>
      </c>
      <c r="I131" s="40"/>
      <c r="J131" s="40">
        <f t="shared" si="18"/>
        <v>0</v>
      </c>
      <c r="K131" s="40"/>
      <c r="L131" s="40">
        <f t="shared" si="19"/>
        <v>0</v>
      </c>
      <c r="M131" s="40"/>
      <c r="N131" s="40">
        <f t="shared" si="20"/>
        <v>0</v>
      </c>
      <c r="O131" s="40"/>
      <c r="P131" s="40">
        <f t="shared" si="21"/>
        <v>0</v>
      </c>
      <c r="Q131" s="40">
        <v>3000</v>
      </c>
      <c r="R131" s="40">
        <f t="shared" si="22"/>
        <v>45000</v>
      </c>
      <c r="S131" s="40"/>
      <c r="T131" s="40">
        <f t="shared" si="23"/>
        <v>0</v>
      </c>
      <c r="U131" s="40">
        <v>2000</v>
      </c>
      <c r="V131" s="40">
        <f t="shared" si="24"/>
        <v>30000</v>
      </c>
      <c r="W131" s="40"/>
      <c r="X131" s="40">
        <f t="shared" si="25"/>
        <v>0</v>
      </c>
      <c r="Y131" s="40"/>
      <c r="Z131" s="40">
        <f t="shared" si="26"/>
        <v>0</v>
      </c>
      <c r="AA131" s="40"/>
      <c r="AB131" s="40">
        <f t="shared" si="27"/>
        <v>0</v>
      </c>
      <c r="AC131" s="40"/>
      <c r="AD131" s="40">
        <f t="shared" si="28"/>
        <v>0</v>
      </c>
      <c r="AE131" s="40"/>
      <c r="AF131" s="40">
        <f t="shared" si="29"/>
        <v>0</v>
      </c>
      <c r="AG131" s="40"/>
      <c r="AH131" s="40">
        <f t="shared" si="30"/>
        <v>0</v>
      </c>
    </row>
    <row r="132" spans="1:36" s="489" customFormat="1" ht="15.6">
      <c r="A132" s="487" t="s">
        <v>13</v>
      </c>
      <c r="B132" s="493" t="s">
        <v>7</v>
      </c>
      <c r="C132" s="494">
        <v>50</v>
      </c>
      <c r="D132" s="510">
        <f t="shared" si="31"/>
        <v>50</v>
      </c>
      <c r="E132" s="501">
        <v>31920</v>
      </c>
      <c r="F132" s="504">
        <f t="shared" ref="F132:F195" si="32">E132*C132</f>
        <v>1596000</v>
      </c>
      <c r="G132" s="40"/>
      <c r="H132" s="40">
        <f t="shared" ref="H132:H195" si="33">G132*E132</f>
        <v>0</v>
      </c>
      <c r="I132" s="40"/>
      <c r="J132" s="40">
        <f t="shared" ref="J132:J195" si="34">I132*E132</f>
        <v>0</v>
      </c>
      <c r="K132" s="40"/>
      <c r="L132" s="40">
        <f t="shared" ref="L132:L195" si="35">K132*E132</f>
        <v>0</v>
      </c>
      <c r="M132" s="40"/>
      <c r="N132" s="40">
        <f t="shared" ref="N132:N195" si="36">M132*E132</f>
        <v>0</v>
      </c>
      <c r="O132" s="40">
        <v>10</v>
      </c>
      <c r="P132" s="40">
        <f t="shared" ref="P132:P195" si="37">O132*E132</f>
        <v>319200</v>
      </c>
      <c r="Q132" s="40"/>
      <c r="R132" s="40">
        <f t="shared" ref="R132:R195" si="38">Q132*E132</f>
        <v>0</v>
      </c>
      <c r="S132" s="40">
        <v>10</v>
      </c>
      <c r="T132" s="40">
        <f t="shared" ref="T132:T195" si="39">S132*E132</f>
        <v>319200</v>
      </c>
      <c r="U132" s="40">
        <v>10</v>
      </c>
      <c r="V132" s="40">
        <f t="shared" ref="V132:V195" si="40">U132*E132</f>
        <v>319200</v>
      </c>
      <c r="W132" s="40"/>
      <c r="X132" s="40">
        <f t="shared" ref="X132:X195" si="41">W132*E132</f>
        <v>0</v>
      </c>
      <c r="Y132" s="40">
        <v>10</v>
      </c>
      <c r="Z132" s="40">
        <f t="shared" ref="Z132:Z195" si="42">Y132*E132</f>
        <v>319200</v>
      </c>
      <c r="AA132" s="40">
        <v>10</v>
      </c>
      <c r="AB132" s="40">
        <f t="shared" ref="AB132:AB195" si="43">AA132*E132</f>
        <v>319200</v>
      </c>
      <c r="AC132" s="40"/>
      <c r="AD132" s="40">
        <f t="shared" ref="AD132:AD195" si="44">AC132*E132</f>
        <v>0</v>
      </c>
      <c r="AE132" s="40"/>
      <c r="AF132" s="40">
        <f t="shared" ref="AF132:AF195" si="45">AE132*E132</f>
        <v>0</v>
      </c>
      <c r="AG132" s="40"/>
      <c r="AH132" s="40">
        <f t="shared" ref="AH132:AH195" si="46">AG132*E132</f>
        <v>0</v>
      </c>
      <c r="AI132" s="38"/>
      <c r="AJ132" s="38"/>
    </row>
    <row r="133" spans="1:36" ht="41.4">
      <c r="A133" s="23" t="s">
        <v>456</v>
      </c>
      <c r="B133" s="172" t="s">
        <v>10</v>
      </c>
      <c r="C133" s="452">
        <v>156</v>
      </c>
      <c r="D133" s="510">
        <f t="shared" ref="D133:D196" si="47">G133+I133+K133+M133+O133+Q133+S133+U133+W133+Y133+AA133+AC133+AE133+AG133</f>
        <v>156</v>
      </c>
      <c r="E133" s="486">
        <v>3000</v>
      </c>
      <c r="F133" s="504">
        <f t="shared" si="32"/>
        <v>468000</v>
      </c>
      <c r="G133" s="40">
        <v>24</v>
      </c>
      <c r="H133" s="40">
        <f t="shared" si="33"/>
        <v>72000</v>
      </c>
      <c r="I133" s="40"/>
      <c r="J133" s="40">
        <f t="shared" si="34"/>
        <v>0</v>
      </c>
      <c r="K133" s="40">
        <v>24</v>
      </c>
      <c r="L133" s="40">
        <f t="shared" si="35"/>
        <v>72000</v>
      </c>
      <c r="M133" s="40"/>
      <c r="N133" s="40">
        <f t="shared" si="36"/>
        <v>0</v>
      </c>
      <c r="O133" s="40">
        <v>24</v>
      </c>
      <c r="P133" s="40">
        <f t="shared" si="37"/>
        <v>72000</v>
      </c>
      <c r="Q133" s="40"/>
      <c r="R133" s="40">
        <f t="shared" si="38"/>
        <v>0</v>
      </c>
      <c r="S133" s="40">
        <v>24</v>
      </c>
      <c r="T133" s="40">
        <f t="shared" si="39"/>
        <v>72000</v>
      </c>
      <c r="U133" s="40">
        <v>24</v>
      </c>
      <c r="V133" s="40">
        <f t="shared" si="40"/>
        <v>72000</v>
      </c>
      <c r="W133" s="40"/>
      <c r="X133" s="40">
        <f t="shared" si="41"/>
        <v>0</v>
      </c>
      <c r="Y133" s="40">
        <v>36</v>
      </c>
      <c r="Z133" s="40">
        <f t="shared" si="42"/>
        <v>108000</v>
      </c>
      <c r="AA133" s="40"/>
      <c r="AB133" s="40">
        <f t="shared" si="43"/>
        <v>0</v>
      </c>
      <c r="AC133" s="40"/>
      <c r="AD133" s="40">
        <f t="shared" si="44"/>
        <v>0</v>
      </c>
      <c r="AE133" s="40"/>
      <c r="AF133" s="40">
        <f t="shared" si="45"/>
        <v>0</v>
      </c>
      <c r="AG133" s="40"/>
      <c r="AH133" s="40">
        <f t="shared" si="46"/>
        <v>0</v>
      </c>
    </row>
    <row r="134" spans="1:36" ht="15.6">
      <c r="A134" s="26" t="s">
        <v>14</v>
      </c>
      <c r="B134" s="417" t="s">
        <v>7</v>
      </c>
      <c r="C134" s="447">
        <v>20</v>
      </c>
      <c r="D134" s="510">
        <f t="shared" si="47"/>
        <v>20</v>
      </c>
      <c r="E134" s="486">
        <v>72200</v>
      </c>
      <c r="F134" s="504">
        <f t="shared" si="32"/>
        <v>1444000</v>
      </c>
      <c r="G134" s="40"/>
      <c r="H134" s="40">
        <f t="shared" si="33"/>
        <v>0</v>
      </c>
      <c r="I134" s="40"/>
      <c r="J134" s="40">
        <f t="shared" si="34"/>
        <v>0</v>
      </c>
      <c r="K134" s="40"/>
      <c r="L134" s="40">
        <f t="shared" si="35"/>
        <v>0</v>
      </c>
      <c r="M134" s="40"/>
      <c r="N134" s="40">
        <f t="shared" si="36"/>
        <v>0</v>
      </c>
      <c r="O134" s="40">
        <v>5</v>
      </c>
      <c r="P134" s="40">
        <f t="shared" si="37"/>
        <v>361000</v>
      </c>
      <c r="Q134" s="40"/>
      <c r="R134" s="40">
        <f t="shared" si="38"/>
        <v>0</v>
      </c>
      <c r="S134" s="40"/>
      <c r="T134" s="40">
        <f t="shared" si="39"/>
        <v>0</v>
      </c>
      <c r="U134" s="40">
        <v>5</v>
      </c>
      <c r="V134" s="40">
        <f t="shared" si="40"/>
        <v>361000</v>
      </c>
      <c r="W134" s="40"/>
      <c r="X134" s="40">
        <f t="shared" si="41"/>
        <v>0</v>
      </c>
      <c r="Y134" s="40">
        <v>5</v>
      </c>
      <c r="Z134" s="40">
        <f t="shared" si="42"/>
        <v>361000</v>
      </c>
      <c r="AA134" s="40">
        <v>5</v>
      </c>
      <c r="AB134" s="40">
        <f t="shared" si="43"/>
        <v>361000</v>
      </c>
      <c r="AC134" s="40"/>
      <c r="AD134" s="40">
        <f t="shared" si="44"/>
        <v>0</v>
      </c>
      <c r="AE134" s="40"/>
      <c r="AF134" s="40">
        <f t="shared" si="45"/>
        <v>0</v>
      </c>
      <c r="AG134" s="40"/>
      <c r="AH134" s="40">
        <f t="shared" si="46"/>
        <v>0</v>
      </c>
    </row>
    <row r="135" spans="1:36" ht="15.6">
      <c r="A135" s="26" t="s">
        <v>15</v>
      </c>
      <c r="B135" s="417" t="s">
        <v>7</v>
      </c>
      <c r="C135" s="447">
        <v>15</v>
      </c>
      <c r="D135" s="510">
        <f t="shared" si="47"/>
        <v>15</v>
      </c>
      <c r="E135" s="486">
        <v>32680</v>
      </c>
      <c r="F135" s="504">
        <f t="shared" si="32"/>
        <v>490200</v>
      </c>
      <c r="G135" s="40"/>
      <c r="H135" s="40">
        <f t="shared" si="33"/>
        <v>0</v>
      </c>
      <c r="I135" s="40"/>
      <c r="J135" s="40">
        <f t="shared" si="34"/>
        <v>0</v>
      </c>
      <c r="K135" s="40"/>
      <c r="L135" s="40">
        <f t="shared" si="35"/>
        <v>0</v>
      </c>
      <c r="M135" s="40"/>
      <c r="N135" s="40">
        <f t="shared" si="36"/>
        <v>0</v>
      </c>
      <c r="O135" s="40">
        <v>4</v>
      </c>
      <c r="P135" s="40">
        <f t="shared" si="37"/>
        <v>130720</v>
      </c>
      <c r="Q135" s="40"/>
      <c r="R135" s="40">
        <f t="shared" si="38"/>
        <v>0</v>
      </c>
      <c r="S135" s="40"/>
      <c r="T135" s="40">
        <f t="shared" si="39"/>
        <v>0</v>
      </c>
      <c r="U135" s="40">
        <v>3</v>
      </c>
      <c r="V135" s="40">
        <f t="shared" si="40"/>
        <v>98040</v>
      </c>
      <c r="W135" s="40"/>
      <c r="X135" s="40">
        <f t="shared" si="41"/>
        <v>0</v>
      </c>
      <c r="Y135" s="40">
        <v>3</v>
      </c>
      <c r="Z135" s="40">
        <f t="shared" si="42"/>
        <v>98040</v>
      </c>
      <c r="AA135" s="40">
        <v>5</v>
      </c>
      <c r="AB135" s="40">
        <f t="shared" si="43"/>
        <v>163400</v>
      </c>
      <c r="AC135" s="40"/>
      <c r="AD135" s="40">
        <f t="shared" si="44"/>
        <v>0</v>
      </c>
      <c r="AE135" s="40"/>
      <c r="AF135" s="40">
        <f t="shared" si="45"/>
        <v>0</v>
      </c>
      <c r="AG135" s="40"/>
      <c r="AH135" s="40">
        <f t="shared" si="46"/>
        <v>0</v>
      </c>
    </row>
    <row r="136" spans="1:36" ht="15.6">
      <c r="A136" s="23" t="s">
        <v>158</v>
      </c>
      <c r="B136" s="172" t="s">
        <v>8</v>
      </c>
      <c r="C136" s="452">
        <v>2</v>
      </c>
      <c r="D136" s="510">
        <f t="shared" si="47"/>
        <v>2</v>
      </c>
      <c r="E136" s="486">
        <v>244300</v>
      </c>
      <c r="F136" s="504">
        <f t="shared" si="32"/>
        <v>488600</v>
      </c>
      <c r="G136" s="40"/>
      <c r="H136" s="40">
        <f t="shared" si="33"/>
        <v>0</v>
      </c>
      <c r="I136" s="40">
        <v>1</v>
      </c>
      <c r="J136" s="40">
        <f t="shared" si="34"/>
        <v>244300</v>
      </c>
      <c r="K136" s="40"/>
      <c r="L136" s="40">
        <f t="shared" si="35"/>
        <v>0</v>
      </c>
      <c r="M136" s="40"/>
      <c r="N136" s="40">
        <f t="shared" si="36"/>
        <v>0</v>
      </c>
      <c r="O136" s="40"/>
      <c r="P136" s="40">
        <f t="shared" si="37"/>
        <v>0</v>
      </c>
      <c r="Q136" s="40"/>
      <c r="R136" s="40">
        <f t="shared" si="38"/>
        <v>0</v>
      </c>
      <c r="S136" s="40">
        <v>1</v>
      </c>
      <c r="T136" s="40">
        <f t="shared" si="39"/>
        <v>244300</v>
      </c>
      <c r="U136" s="40"/>
      <c r="V136" s="40">
        <f t="shared" si="40"/>
        <v>0</v>
      </c>
      <c r="W136" s="40"/>
      <c r="X136" s="40">
        <f t="shared" si="41"/>
        <v>0</v>
      </c>
      <c r="Y136" s="40"/>
      <c r="Z136" s="40">
        <f t="shared" si="42"/>
        <v>0</v>
      </c>
      <c r="AA136" s="40"/>
      <c r="AB136" s="40">
        <f t="shared" si="43"/>
        <v>0</v>
      </c>
      <c r="AC136" s="40"/>
      <c r="AD136" s="40">
        <f t="shared" si="44"/>
        <v>0</v>
      </c>
      <c r="AE136" s="40"/>
      <c r="AF136" s="40">
        <f t="shared" si="45"/>
        <v>0</v>
      </c>
      <c r="AG136" s="40"/>
      <c r="AH136" s="40">
        <f t="shared" si="46"/>
        <v>0</v>
      </c>
    </row>
    <row r="137" spans="1:36" ht="15.6">
      <c r="A137" s="23" t="s">
        <v>619</v>
      </c>
      <c r="B137" s="172" t="s">
        <v>8</v>
      </c>
      <c r="C137" s="452">
        <v>6</v>
      </c>
      <c r="D137" s="510">
        <f t="shared" si="47"/>
        <v>6</v>
      </c>
      <c r="E137" s="486">
        <v>35000</v>
      </c>
      <c r="F137" s="504">
        <f t="shared" si="32"/>
        <v>210000</v>
      </c>
      <c r="G137" s="40"/>
      <c r="H137" s="40">
        <f t="shared" si="33"/>
        <v>0</v>
      </c>
      <c r="I137" s="40">
        <v>1</v>
      </c>
      <c r="J137" s="40">
        <f t="shared" si="34"/>
        <v>35000</v>
      </c>
      <c r="K137" s="40">
        <v>1</v>
      </c>
      <c r="L137" s="40">
        <f t="shared" si="35"/>
        <v>35000</v>
      </c>
      <c r="M137" s="40">
        <v>1</v>
      </c>
      <c r="N137" s="40">
        <f t="shared" si="36"/>
        <v>35000</v>
      </c>
      <c r="O137" s="40">
        <v>1</v>
      </c>
      <c r="P137" s="40">
        <f t="shared" si="37"/>
        <v>35000</v>
      </c>
      <c r="Q137" s="40">
        <v>1</v>
      </c>
      <c r="R137" s="40">
        <f t="shared" si="38"/>
        <v>35000</v>
      </c>
      <c r="S137" s="40">
        <v>1</v>
      </c>
      <c r="T137" s="40">
        <f t="shared" si="39"/>
        <v>35000</v>
      </c>
      <c r="U137" s="40"/>
      <c r="V137" s="40">
        <f t="shared" si="40"/>
        <v>0</v>
      </c>
      <c r="W137" s="40"/>
      <c r="X137" s="40">
        <f t="shared" si="41"/>
        <v>0</v>
      </c>
      <c r="Y137" s="40"/>
      <c r="Z137" s="40">
        <f t="shared" si="42"/>
        <v>0</v>
      </c>
      <c r="AA137" s="40"/>
      <c r="AB137" s="40">
        <f t="shared" si="43"/>
        <v>0</v>
      </c>
      <c r="AC137" s="40"/>
      <c r="AD137" s="40">
        <f t="shared" si="44"/>
        <v>0</v>
      </c>
      <c r="AE137" s="40"/>
      <c r="AF137" s="40">
        <f t="shared" si="45"/>
        <v>0</v>
      </c>
      <c r="AG137" s="40"/>
      <c r="AH137" s="40">
        <f t="shared" si="46"/>
        <v>0</v>
      </c>
    </row>
    <row r="138" spans="1:36" ht="15.6">
      <c r="A138" s="23" t="s">
        <v>68</v>
      </c>
      <c r="B138" s="172" t="s">
        <v>69</v>
      </c>
      <c r="C138" s="452">
        <v>2</v>
      </c>
      <c r="D138" s="510">
        <f t="shared" si="47"/>
        <v>2</v>
      </c>
      <c r="E138" s="486">
        <v>149000</v>
      </c>
      <c r="F138" s="504">
        <f t="shared" si="32"/>
        <v>298000</v>
      </c>
      <c r="G138" s="40"/>
      <c r="H138" s="40">
        <f t="shared" si="33"/>
        <v>0</v>
      </c>
      <c r="I138" s="40">
        <v>1</v>
      </c>
      <c r="J138" s="40">
        <f t="shared" si="34"/>
        <v>149000</v>
      </c>
      <c r="K138" s="40"/>
      <c r="L138" s="40">
        <f t="shared" si="35"/>
        <v>0</v>
      </c>
      <c r="M138" s="40"/>
      <c r="N138" s="40">
        <f t="shared" si="36"/>
        <v>0</v>
      </c>
      <c r="O138" s="40"/>
      <c r="P138" s="40">
        <f t="shared" si="37"/>
        <v>0</v>
      </c>
      <c r="Q138" s="40"/>
      <c r="R138" s="40">
        <f t="shared" si="38"/>
        <v>0</v>
      </c>
      <c r="S138" s="40">
        <v>1</v>
      </c>
      <c r="T138" s="40">
        <f t="shared" si="39"/>
        <v>149000</v>
      </c>
      <c r="U138" s="40"/>
      <c r="V138" s="40">
        <f t="shared" si="40"/>
        <v>0</v>
      </c>
      <c r="W138" s="40"/>
      <c r="X138" s="40">
        <f t="shared" si="41"/>
        <v>0</v>
      </c>
      <c r="Y138" s="40"/>
      <c r="Z138" s="40">
        <f t="shared" si="42"/>
        <v>0</v>
      </c>
      <c r="AA138" s="40"/>
      <c r="AB138" s="40">
        <f t="shared" si="43"/>
        <v>0</v>
      </c>
      <c r="AC138" s="40"/>
      <c r="AD138" s="40">
        <f t="shared" si="44"/>
        <v>0</v>
      </c>
      <c r="AE138" s="40"/>
      <c r="AF138" s="40">
        <f t="shared" si="45"/>
        <v>0</v>
      </c>
      <c r="AG138" s="40"/>
      <c r="AH138" s="40">
        <f t="shared" si="46"/>
        <v>0</v>
      </c>
    </row>
    <row r="139" spans="1:36" ht="27.6">
      <c r="A139" s="454" t="s">
        <v>66</v>
      </c>
      <c r="B139" s="172" t="s">
        <v>69</v>
      </c>
      <c r="C139" s="452">
        <v>13</v>
      </c>
      <c r="D139" s="510">
        <f t="shared" si="47"/>
        <v>13</v>
      </c>
      <c r="E139" s="486">
        <v>55000</v>
      </c>
      <c r="F139" s="504">
        <f t="shared" si="32"/>
        <v>715000</v>
      </c>
      <c r="G139" s="40">
        <v>1</v>
      </c>
      <c r="H139" s="40">
        <f t="shared" si="33"/>
        <v>55000</v>
      </c>
      <c r="I139" s="40">
        <v>1</v>
      </c>
      <c r="J139" s="40">
        <f t="shared" si="34"/>
        <v>55000</v>
      </c>
      <c r="K139" s="40">
        <v>1</v>
      </c>
      <c r="L139" s="40">
        <f t="shared" si="35"/>
        <v>55000</v>
      </c>
      <c r="M139" s="40">
        <v>1</v>
      </c>
      <c r="N139" s="40">
        <f t="shared" si="36"/>
        <v>55000</v>
      </c>
      <c r="O139" s="40">
        <v>1</v>
      </c>
      <c r="P139" s="40">
        <f t="shared" si="37"/>
        <v>55000</v>
      </c>
      <c r="Q139" s="40">
        <v>1</v>
      </c>
      <c r="R139" s="40">
        <f t="shared" si="38"/>
        <v>55000</v>
      </c>
      <c r="S139" s="40">
        <v>1</v>
      </c>
      <c r="T139" s="40">
        <f t="shared" si="39"/>
        <v>55000</v>
      </c>
      <c r="U139" s="40">
        <v>1</v>
      </c>
      <c r="V139" s="40">
        <f t="shared" si="40"/>
        <v>55000</v>
      </c>
      <c r="W139" s="40">
        <v>1</v>
      </c>
      <c r="X139" s="40">
        <f t="shared" si="41"/>
        <v>55000</v>
      </c>
      <c r="Y139" s="40">
        <v>1</v>
      </c>
      <c r="Z139" s="40">
        <f t="shared" si="42"/>
        <v>55000</v>
      </c>
      <c r="AA139" s="40">
        <v>1</v>
      </c>
      <c r="AB139" s="40">
        <f t="shared" si="43"/>
        <v>55000</v>
      </c>
      <c r="AC139" s="40">
        <v>1</v>
      </c>
      <c r="AD139" s="40">
        <f t="shared" si="44"/>
        <v>55000</v>
      </c>
      <c r="AE139" s="40">
        <v>1</v>
      </c>
      <c r="AF139" s="40">
        <f t="shared" si="45"/>
        <v>55000</v>
      </c>
      <c r="AG139" s="40"/>
      <c r="AH139" s="40">
        <f t="shared" si="46"/>
        <v>0</v>
      </c>
    </row>
    <row r="140" spans="1:36" ht="27.6">
      <c r="A140" s="454" t="s">
        <v>67</v>
      </c>
      <c r="B140" s="172" t="s">
        <v>69</v>
      </c>
      <c r="C140" s="452">
        <v>13</v>
      </c>
      <c r="D140" s="510">
        <f t="shared" si="47"/>
        <v>13</v>
      </c>
      <c r="E140" s="486">
        <v>55000</v>
      </c>
      <c r="F140" s="504">
        <f t="shared" si="32"/>
        <v>715000</v>
      </c>
      <c r="G140" s="40">
        <v>1</v>
      </c>
      <c r="H140" s="40">
        <f t="shared" si="33"/>
        <v>55000</v>
      </c>
      <c r="I140" s="40">
        <v>1</v>
      </c>
      <c r="J140" s="40">
        <f t="shared" si="34"/>
        <v>55000</v>
      </c>
      <c r="K140" s="40">
        <v>1</v>
      </c>
      <c r="L140" s="40">
        <f t="shared" si="35"/>
        <v>55000</v>
      </c>
      <c r="M140" s="40">
        <v>1</v>
      </c>
      <c r="N140" s="40">
        <f t="shared" si="36"/>
        <v>55000</v>
      </c>
      <c r="O140" s="40">
        <v>1</v>
      </c>
      <c r="P140" s="40">
        <f t="shared" si="37"/>
        <v>55000</v>
      </c>
      <c r="Q140" s="40">
        <v>1</v>
      </c>
      <c r="R140" s="40">
        <f t="shared" si="38"/>
        <v>55000</v>
      </c>
      <c r="S140" s="40">
        <v>1</v>
      </c>
      <c r="T140" s="40">
        <f t="shared" si="39"/>
        <v>55000</v>
      </c>
      <c r="U140" s="40">
        <v>1</v>
      </c>
      <c r="V140" s="40">
        <f t="shared" si="40"/>
        <v>55000</v>
      </c>
      <c r="W140" s="40">
        <v>1</v>
      </c>
      <c r="X140" s="40">
        <f t="shared" si="41"/>
        <v>55000</v>
      </c>
      <c r="Y140" s="40">
        <v>1</v>
      </c>
      <c r="Z140" s="40">
        <f t="shared" si="42"/>
        <v>55000</v>
      </c>
      <c r="AA140" s="40">
        <v>1</v>
      </c>
      <c r="AB140" s="40">
        <f t="shared" si="43"/>
        <v>55000</v>
      </c>
      <c r="AC140" s="40">
        <v>1</v>
      </c>
      <c r="AD140" s="40">
        <f t="shared" si="44"/>
        <v>55000</v>
      </c>
      <c r="AE140" s="40">
        <v>1</v>
      </c>
      <c r="AF140" s="40">
        <f t="shared" si="45"/>
        <v>55000</v>
      </c>
      <c r="AG140" s="40"/>
      <c r="AH140" s="40">
        <f t="shared" si="46"/>
        <v>0</v>
      </c>
    </row>
    <row r="141" spans="1:36" s="489" customFormat="1" ht="15.6">
      <c r="A141" s="487" t="s">
        <v>12</v>
      </c>
      <c r="B141" s="493" t="s">
        <v>56</v>
      </c>
      <c r="C141" s="488">
        <v>5</v>
      </c>
      <c r="D141" s="510">
        <f t="shared" si="47"/>
        <v>5</v>
      </c>
      <c r="E141" s="501">
        <v>162640</v>
      </c>
      <c r="F141" s="504">
        <f t="shared" si="32"/>
        <v>813200</v>
      </c>
      <c r="G141" s="40"/>
      <c r="H141" s="40">
        <f t="shared" si="33"/>
        <v>0</v>
      </c>
      <c r="I141" s="40"/>
      <c r="J141" s="40">
        <f t="shared" si="34"/>
        <v>0</v>
      </c>
      <c r="K141" s="40">
        <v>2</v>
      </c>
      <c r="L141" s="40">
        <f t="shared" si="35"/>
        <v>325280</v>
      </c>
      <c r="M141" s="40"/>
      <c r="N141" s="40">
        <f t="shared" si="36"/>
        <v>0</v>
      </c>
      <c r="O141" s="40"/>
      <c r="P141" s="40">
        <f t="shared" si="37"/>
        <v>0</v>
      </c>
      <c r="Q141" s="40"/>
      <c r="R141" s="40">
        <f t="shared" si="38"/>
        <v>0</v>
      </c>
      <c r="S141" s="40"/>
      <c r="T141" s="40">
        <f t="shared" si="39"/>
        <v>0</v>
      </c>
      <c r="U141" s="40"/>
      <c r="V141" s="40">
        <f t="shared" si="40"/>
        <v>0</v>
      </c>
      <c r="W141" s="40">
        <v>1</v>
      </c>
      <c r="X141" s="40">
        <f t="shared" si="41"/>
        <v>162640</v>
      </c>
      <c r="Y141" s="40"/>
      <c r="Z141" s="40">
        <f t="shared" si="42"/>
        <v>0</v>
      </c>
      <c r="AA141" s="40">
        <v>2</v>
      </c>
      <c r="AB141" s="40">
        <f t="shared" si="43"/>
        <v>325280</v>
      </c>
      <c r="AC141" s="40"/>
      <c r="AD141" s="40">
        <f t="shared" si="44"/>
        <v>0</v>
      </c>
      <c r="AE141" s="40"/>
      <c r="AF141" s="40">
        <f t="shared" si="45"/>
        <v>0</v>
      </c>
      <c r="AG141" s="40"/>
      <c r="AH141" s="40">
        <f t="shared" si="46"/>
        <v>0</v>
      </c>
      <c r="AI141" s="38"/>
      <c r="AJ141" s="38"/>
    </row>
    <row r="142" spans="1:36" ht="26.4">
      <c r="A142" s="26" t="s">
        <v>91</v>
      </c>
      <c r="B142" s="168" t="s">
        <v>95</v>
      </c>
      <c r="C142" s="448">
        <v>2</v>
      </c>
      <c r="D142" s="510">
        <f t="shared" si="47"/>
        <v>2</v>
      </c>
      <c r="E142" s="486">
        <v>35000</v>
      </c>
      <c r="F142" s="504">
        <f t="shared" si="32"/>
        <v>70000</v>
      </c>
      <c r="G142" s="40">
        <v>1</v>
      </c>
      <c r="H142" s="40">
        <f t="shared" si="33"/>
        <v>35000</v>
      </c>
      <c r="I142" s="40"/>
      <c r="J142" s="40">
        <f t="shared" si="34"/>
        <v>0</v>
      </c>
      <c r="K142" s="40"/>
      <c r="L142" s="40">
        <f t="shared" si="35"/>
        <v>0</v>
      </c>
      <c r="M142" s="40"/>
      <c r="N142" s="40">
        <f t="shared" si="36"/>
        <v>0</v>
      </c>
      <c r="O142" s="40"/>
      <c r="P142" s="40">
        <f t="shared" si="37"/>
        <v>0</v>
      </c>
      <c r="Q142" s="40"/>
      <c r="R142" s="40">
        <f t="shared" si="38"/>
        <v>0</v>
      </c>
      <c r="S142" s="40"/>
      <c r="T142" s="40">
        <f t="shared" si="39"/>
        <v>0</v>
      </c>
      <c r="U142" s="40"/>
      <c r="V142" s="40">
        <f t="shared" si="40"/>
        <v>0</v>
      </c>
      <c r="W142" s="40">
        <v>1</v>
      </c>
      <c r="X142" s="40">
        <f t="shared" si="41"/>
        <v>35000</v>
      </c>
      <c r="Y142" s="40"/>
      <c r="Z142" s="40">
        <f t="shared" si="42"/>
        <v>0</v>
      </c>
      <c r="AA142" s="40"/>
      <c r="AB142" s="40">
        <f t="shared" si="43"/>
        <v>0</v>
      </c>
      <c r="AC142" s="40"/>
      <c r="AD142" s="40">
        <f t="shared" si="44"/>
        <v>0</v>
      </c>
      <c r="AE142" s="40"/>
      <c r="AF142" s="40">
        <f t="shared" si="45"/>
        <v>0</v>
      </c>
      <c r="AG142" s="40"/>
      <c r="AH142" s="40">
        <f t="shared" si="46"/>
        <v>0</v>
      </c>
    </row>
    <row r="143" spans="1:36" ht="15.6">
      <c r="A143" s="26" t="s">
        <v>16</v>
      </c>
      <c r="B143" s="417" t="s">
        <v>7</v>
      </c>
      <c r="C143" s="452">
        <v>16</v>
      </c>
      <c r="D143" s="510">
        <f t="shared" si="47"/>
        <v>16</v>
      </c>
      <c r="E143" s="486">
        <v>84360</v>
      </c>
      <c r="F143" s="504">
        <f t="shared" si="32"/>
        <v>1349760</v>
      </c>
      <c r="G143" s="40"/>
      <c r="H143" s="40">
        <f t="shared" si="33"/>
        <v>0</v>
      </c>
      <c r="I143" s="40"/>
      <c r="J143" s="40">
        <f t="shared" si="34"/>
        <v>0</v>
      </c>
      <c r="K143" s="40"/>
      <c r="L143" s="40">
        <f t="shared" si="35"/>
        <v>0</v>
      </c>
      <c r="M143" s="40"/>
      <c r="N143" s="40">
        <f t="shared" si="36"/>
        <v>0</v>
      </c>
      <c r="O143" s="40">
        <v>4</v>
      </c>
      <c r="P143" s="40">
        <f t="shared" si="37"/>
        <v>337440</v>
      </c>
      <c r="Q143" s="40"/>
      <c r="R143" s="40">
        <f t="shared" si="38"/>
        <v>0</v>
      </c>
      <c r="S143" s="40"/>
      <c r="T143" s="40">
        <f t="shared" si="39"/>
        <v>0</v>
      </c>
      <c r="U143" s="40">
        <v>4</v>
      </c>
      <c r="V143" s="40">
        <f t="shared" si="40"/>
        <v>337440</v>
      </c>
      <c r="W143" s="40"/>
      <c r="X143" s="40">
        <f t="shared" si="41"/>
        <v>0</v>
      </c>
      <c r="Y143" s="40">
        <v>4</v>
      </c>
      <c r="Z143" s="40">
        <f t="shared" si="42"/>
        <v>337440</v>
      </c>
      <c r="AA143" s="40">
        <v>4</v>
      </c>
      <c r="AB143" s="40">
        <f t="shared" si="43"/>
        <v>337440</v>
      </c>
      <c r="AC143" s="40"/>
      <c r="AD143" s="40">
        <f t="shared" si="44"/>
        <v>0</v>
      </c>
      <c r="AE143" s="40"/>
      <c r="AF143" s="40">
        <f t="shared" si="45"/>
        <v>0</v>
      </c>
      <c r="AG143" s="40"/>
      <c r="AH143" s="40">
        <f t="shared" si="46"/>
        <v>0</v>
      </c>
    </row>
    <row r="144" spans="1:36" ht="15.6">
      <c r="A144" s="26" t="s">
        <v>32</v>
      </c>
      <c r="B144" s="417" t="s">
        <v>7</v>
      </c>
      <c r="C144" s="447">
        <v>4</v>
      </c>
      <c r="D144" s="510">
        <f t="shared" si="47"/>
        <v>4</v>
      </c>
      <c r="E144" s="485">
        <v>21000</v>
      </c>
      <c r="F144" s="504">
        <f t="shared" si="32"/>
        <v>84000</v>
      </c>
      <c r="G144" s="40"/>
      <c r="H144" s="40">
        <f t="shared" si="33"/>
        <v>0</v>
      </c>
      <c r="I144" s="40"/>
      <c r="J144" s="40">
        <f t="shared" si="34"/>
        <v>0</v>
      </c>
      <c r="K144" s="40"/>
      <c r="L144" s="40">
        <f t="shared" si="35"/>
        <v>0</v>
      </c>
      <c r="M144" s="40"/>
      <c r="N144" s="40">
        <f t="shared" si="36"/>
        <v>0</v>
      </c>
      <c r="O144" s="40"/>
      <c r="P144" s="40">
        <f t="shared" si="37"/>
        <v>0</v>
      </c>
      <c r="Q144" s="40">
        <v>1</v>
      </c>
      <c r="R144" s="40">
        <f t="shared" si="38"/>
        <v>21000</v>
      </c>
      <c r="S144" s="40"/>
      <c r="T144" s="40">
        <f t="shared" si="39"/>
        <v>0</v>
      </c>
      <c r="U144" s="40">
        <v>1</v>
      </c>
      <c r="V144" s="40">
        <f t="shared" si="40"/>
        <v>21000</v>
      </c>
      <c r="W144" s="40">
        <v>1</v>
      </c>
      <c r="X144" s="40">
        <f t="shared" si="41"/>
        <v>21000</v>
      </c>
      <c r="Y144" s="40"/>
      <c r="Z144" s="40">
        <f t="shared" si="42"/>
        <v>0</v>
      </c>
      <c r="AA144" s="40">
        <v>1</v>
      </c>
      <c r="AB144" s="40">
        <f t="shared" si="43"/>
        <v>21000</v>
      </c>
      <c r="AC144" s="40"/>
      <c r="AD144" s="40">
        <f t="shared" si="44"/>
        <v>0</v>
      </c>
      <c r="AE144" s="40"/>
      <c r="AF144" s="40">
        <f t="shared" si="45"/>
        <v>0</v>
      </c>
      <c r="AG144" s="40"/>
      <c r="AH144" s="40">
        <f t="shared" si="46"/>
        <v>0</v>
      </c>
    </row>
    <row r="145" spans="1:34" ht="27.6">
      <c r="A145" s="26" t="s">
        <v>772</v>
      </c>
      <c r="B145" s="417" t="s">
        <v>7</v>
      </c>
      <c r="C145" s="447">
        <v>8</v>
      </c>
      <c r="D145" s="510">
        <f t="shared" si="47"/>
        <v>8</v>
      </c>
      <c r="E145" s="485">
        <v>16500</v>
      </c>
      <c r="F145" s="504">
        <f t="shared" si="32"/>
        <v>132000</v>
      </c>
      <c r="G145" s="40"/>
      <c r="H145" s="40">
        <f t="shared" si="33"/>
        <v>0</v>
      </c>
      <c r="I145" s="40"/>
      <c r="J145" s="40">
        <f t="shared" si="34"/>
        <v>0</v>
      </c>
      <c r="K145" s="40"/>
      <c r="L145" s="40">
        <f t="shared" si="35"/>
        <v>0</v>
      </c>
      <c r="M145" s="40"/>
      <c r="N145" s="40">
        <f t="shared" si="36"/>
        <v>0</v>
      </c>
      <c r="O145" s="40"/>
      <c r="P145" s="40">
        <f t="shared" si="37"/>
        <v>0</v>
      </c>
      <c r="Q145" s="40"/>
      <c r="R145" s="40">
        <f t="shared" si="38"/>
        <v>0</v>
      </c>
      <c r="S145" s="40">
        <v>3</v>
      </c>
      <c r="T145" s="40">
        <f t="shared" si="39"/>
        <v>49500</v>
      </c>
      <c r="U145" s="40"/>
      <c r="V145" s="40">
        <f t="shared" si="40"/>
        <v>0</v>
      </c>
      <c r="W145" s="40">
        <v>2</v>
      </c>
      <c r="X145" s="40">
        <f t="shared" si="41"/>
        <v>33000</v>
      </c>
      <c r="Y145" s="40"/>
      <c r="Z145" s="40">
        <f t="shared" si="42"/>
        <v>0</v>
      </c>
      <c r="AA145" s="40">
        <v>3</v>
      </c>
      <c r="AB145" s="40">
        <f t="shared" si="43"/>
        <v>49500</v>
      </c>
      <c r="AC145" s="40"/>
      <c r="AD145" s="40">
        <f t="shared" si="44"/>
        <v>0</v>
      </c>
      <c r="AE145" s="40"/>
      <c r="AF145" s="40">
        <f t="shared" si="45"/>
        <v>0</v>
      </c>
      <c r="AG145" s="40"/>
      <c r="AH145" s="40">
        <f t="shared" si="46"/>
        <v>0</v>
      </c>
    </row>
    <row r="146" spans="1:34" ht="15.6">
      <c r="A146" s="35" t="s">
        <v>88</v>
      </c>
      <c r="B146" s="168" t="s">
        <v>7</v>
      </c>
      <c r="C146" s="448">
        <v>6</v>
      </c>
      <c r="D146" s="510">
        <f t="shared" si="47"/>
        <v>6</v>
      </c>
      <c r="E146" s="486">
        <v>3850</v>
      </c>
      <c r="F146" s="504">
        <f t="shared" si="32"/>
        <v>23100</v>
      </c>
      <c r="G146" s="40">
        <v>3</v>
      </c>
      <c r="H146" s="40">
        <f t="shared" si="33"/>
        <v>11550</v>
      </c>
      <c r="I146" s="40"/>
      <c r="J146" s="40">
        <f t="shared" si="34"/>
        <v>0</v>
      </c>
      <c r="K146" s="40"/>
      <c r="L146" s="40">
        <f t="shared" si="35"/>
        <v>0</v>
      </c>
      <c r="M146" s="40"/>
      <c r="N146" s="40">
        <f t="shared" si="36"/>
        <v>0</v>
      </c>
      <c r="O146" s="40"/>
      <c r="P146" s="40">
        <f t="shared" si="37"/>
        <v>0</v>
      </c>
      <c r="Q146" s="40">
        <v>3</v>
      </c>
      <c r="R146" s="40">
        <f t="shared" si="38"/>
        <v>11550</v>
      </c>
      <c r="S146" s="40"/>
      <c r="T146" s="40">
        <f t="shared" si="39"/>
        <v>0</v>
      </c>
      <c r="U146" s="40"/>
      <c r="V146" s="40">
        <f t="shared" si="40"/>
        <v>0</v>
      </c>
      <c r="W146" s="40"/>
      <c r="X146" s="40">
        <f t="shared" si="41"/>
        <v>0</v>
      </c>
      <c r="Y146" s="40"/>
      <c r="Z146" s="40">
        <f t="shared" si="42"/>
        <v>0</v>
      </c>
      <c r="AA146" s="40"/>
      <c r="AB146" s="40">
        <f t="shared" si="43"/>
        <v>0</v>
      </c>
      <c r="AC146" s="40"/>
      <c r="AD146" s="40">
        <f t="shared" si="44"/>
        <v>0</v>
      </c>
      <c r="AE146" s="40"/>
      <c r="AF146" s="40">
        <f t="shared" si="45"/>
        <v>0</v>
      </c>
      <c r="AG146" s="40"/>
      <c r="AH146" s="40">
        <f t="shared" si="46"/>
        <v>0</v>
      </c>
    </row>
    <row r="147" spans="1:34" ht="15.6">
      <c r="A147" s="23" t="s">
        <v>488</v>
      </c>
      <c r="B147" s="172" t="s">
        <v>47</v>
      </c>
      <c r="C147" s="452">
        <v>3</v>
      </c>
      <c r="D147" s="510">
        <f t="shared" si="47"/>
        <v>3</v>
      </c>
      <c r="E147" s="486">
        <v>4200</v>
      </c>
      <c r="F147" s="504">
        <f t="shared" si="32"/>
        <v>12600</v>
      </c>
      <c r="G147" s="40"/>
      <c r="H147" s="40">
        <f t="shared" si="33"/>
        <v>0</v>
      </c>
      <c r="I147" s="40"/>
      <c r="J147" s="40">
        <f t="shared" si="34"/>
        <v>0</v>
      </c>
      <c r="K147" s="40"/>
      <c r="L147" s="40">
        <f t="shared" si="35"/>
        <v>0</v>
      </c>
      <c r="M147" s="40">
        <v>3</v>
      </c>
      <c r="N147" s="40">
        <f t="shared" si="36"/>
        <v>12600</v>
      </c>
      <c r="O147" s="40"/>
      <c r="P147" s="40">
        <f t="shared" si="37"/>
        <v>0</v>
      </c>
      <c r="Q147" s="40"/>
      <c r="R147" s="40">
        <f t="shared" si="38"/>
        <v>0</v>
      </c>
      <c r="S147" s="40"/>
      <c r="T147" s="40">
        <f t="shared" si="39"/>
        <v>0</v>
      </c>
      <c r="U147" s="40"/>
      <c r="V147" s="40">
        <f t="shared" si="40"/>
        <v>0</v>
      </c>
      <c r="W147" s="40"/>
      <c r="X147" s="40">
        <f t="shared" si="41"/>
        <v>0</v>
      </c>
      <c r="Y147" s="40"/>
      <c r="Z147" s="40">
        <f t="shared" si="42"/>
        <v>0</v>
      </c>
      <c r="AA147" s="40"/>
      <c r="AB147" s="40">
        <f t="shared" si="43"/>
        <v>0</v>
      </c>
      <c r="AC147" s="40"/>
      <c r="AD147" s="40">
        <f t="shared" si="44"/>
        <v>0</v>
      </c>
      <c r="AE147" s="40"/>
      <c r="AF147" s="40">
        <f t="shared" si="45"/>
        <v>0</v>
      </c>
      <c r="AG147" s="40"/>
      <c r="AH147" s="40">
        <f t="shared" si="46"/>
        <v>0</v>
      </c>
    </row>
    <row r="148" spans="1:34" ht="41.4">
      <c r="A148" s="35" t="s">
        <v>880</v>
      </c>
      <c r="B148" s="417" t="s">
        <v>579</v>
      </c>
      <c r="C148" s="536">
        <v>10</v>
      </c>
      <c r="D148" s="510">
        <f t="shared" si="47"/>
        <v>10</v>
      </c>
      <c r="E148" s="486">
        <v>8250</v>
      </c>
      <c r="F148" s="504">
        <f t="shared" si="32"/>
        <v>82500</v>
      </c>
      <c r="G148" s="40"/>
      <c r="H148" s="40">
        <f t="shared" si="33"/>
        <v>0</v>
      </c>
      <c r="I148" s="40"/>
      <c r="J148" s="40">
        <f t="shared" si="34"/>
        <v>0</v>
      </c>
      <c r="K148" s="40"/>
      <c r="L148" s="40">
        <f t="shared" si="35"/>
        <v>0</v>
      </c>
      <c r="M148" s="40"/>
      <c r="N148" s="40">
        <f t="shared" si="36"/>
        <v>0</v>
      </c>
      <c r="O148" s="40"/>
      <c r="P148" s="40">
        <f t="shared" si="37"/>
        <v>0</v>
      </c>
      <c r="Q148" s="40"/>
      <c r="R148" s="40">
        <f t="shared" si="38"/>
        <v>0</v>
      </c>
      <c r="S148" s="40">
        <v>6</v>
      </c>
      <c r="T148" s="40">
        <f t="shared" si="39"/>
        <v>49500</v>
      </c>
      <c r="U148" s="40"/>
      <c r="V148" s="40">
        <f t="shared" si="40"/>
        <v>0</v>
      </c>
      <c r="W148" s="40"/>
      <c r="X148" s="40">
        <f t="shared" si="41"/>
        <v>0</v>
      </c>
      <c r="Y148" s="40"/>
      <c r="Z148" s="40">
        <f t="shared" si="42"/>
        <v>0</v>
      </c>
      <c r="AA148" s="40">
        <v>4</v>
      </c>
      <c r="AB148" s="40">
        <f t="shared" si="43"/>
        <v>33000</v>
      </c>
      <c r="AC148" s="40"/>
      <c r="AD148" s="40">
        <f t="shared" si="44"/>
        <v>0</v>
      </c>
      <c r="AE148" s="40"/>
      <c r="AF148" s="40">
        <f t="shared" si="45"/>
        <v>0</v>
      </c>
      <c r="AG148" s="40"/>
      <c r="AH148" s="40">
        <f t="shared" si="46"/>
        <v>0</v>
      </c>
    </row>
    <row r="149" spans="1:34" ht="41.4">
      <c r="A149" s="35" t="s">
        <v>881</v>
      </c>
      <c r="B149" s="417" t="s">
        <v>579</v>
      </c>
      <c r="C149" s="447">
        <v>16</v>
      </c>
      <c r="D149" s="510">
        <f t="shared" si="47"/>
        <v>16</v>
      </c>
      <c r="E149" s="486">
        <v>17250</v>
      </c>
      <c r="F149" s="504">
        <f t="shared" si="32"/>
        <v>276000</v>
      </c>
      <c r="G149" s="40"/>
      <c r="H149" s="40">
        <f t="shared" si="33"/>
        <v>0</v>
      </c>
      <c r="I149" s="40"/>
      <c r="J149" s="40">
        <f t="shared" si="34"/>
        <v>0</v>
      </c>
      <c r="K149" s="40"/>
      <c r="L149" s="40">
        <f t="shared" si="35"/>
        <v>0</v>
      </c>
      <c r="M149" s="40">
        <v>6</v>
      </c>
      <c r="N149" s="40">
        <f t="shared" si="36"/>
        <v>103500</v>
      </c>
      <c r="O149" s="40"/>
      <c r="P149" s="40">
        <f t="shared" si="37"/>
        <v>0</v>
      </c>
      <c r="Q149" s="40"/>
      <c r="R149" s="40">
        <f t="shared" si="38"/>
        <v>0</v>
      </c>
      <c r="S149" s="40">
        <v>10</v>
      </c>
      <c r="T149" s="40">
        <f t="shared" si="39"/>
        <v>172500</v>
      </c>
      <c r="U149" s="40"/>
      <c r="V149" s="40">
        <f t="shared" si="40"/>
        <v>0</v>
      </c>
      <c r="W149" s="40"/>
      <c r="X149" s="40">
        <f t="shared" si="41"/>
        <v>0</v>
      </c>
      <c r="Y149" s="40"/>
      <c r="Z149" s="40">
        <f t="shared" si="42"/>
        <v>0</v>
      </c>
      <c r="AA149" s="40"/>
      <c r="AB149" s="40">
        <f t="shared" si="43"/>
        <v>0</v>
      </c>
      <c r="AC149" s="40"/>
      <c r="AD149" s="40">
        <f t="shared" si="44"/>
        <v>0</v>
      </c>
      <c r="AE149" s="40"/>
      <c r="AF149" s="40">
        <f t="shared" si="45"/>
        <v>0</v>
      </c>
      <c r="AG149" s="40"/>
      <c r="AH149" s="40">
        <f t="shared" si="46"/>
        <v>0</v>
      </c>
    </row>
    <row r="150" spans="1:34" ht="15.6">
      <c r="A150" s="182" t="s">
        <v>248</v>
      </c>
      <c r="B150" s="168" t="s">
        <v>10</v>
      </c>
      <c r="C150" s="448">
        <v>1000</v>
      </c>
      <c r="D150" s="510">
        <f t="shared" si="47"/>
        <v>1000</v>
      </c>
      <c r="E150" s="485">
        <v>7</v>
      </c>
      <c r="F150" s="504">
        <f t="shared" si="32"/>
        <v>7000</v>
      </c>
      <c r="G150" s="40"/>
      <c r="H150" s="40">
        <f t="shared" si="33"/>
        <v>0</v>
      </c>
      <c r="I150" s="40"/>
      <c r="J150" s="40">
        <f t="shared" si="34"/>
        <v>0</v>
      </c>
      <c r="K150" s="40"/>
      <c r="L150" s="40">
        <f t="shared" si="35"/>
        <v>0</v>
      </c>
      <c r="M150" s="40"/>
      <c r="N150" s="40">
        <f t="shared" si="36"/>
        <v>0</v>
      </c>
      <c r="O150" s="40">
        <v>1000</v>
      </c>
      <c r="P150" s="40">
        <f t="shared" si="37"/>
        <v>7000</v>
      </c>
      <c r="Q150" s="40"/>
      <c r="R150" s="40">
        <f t="shared" si="38"/>
        <v>0</v>
      </c>
      <c r="S150" s="40"/>
      <c r="T150" s="40">
        <f t="shared" si="39"/>
        <v>0</v>
      </c>
      <c r="U150" s="40"/>
      <c r="V150" s="40">
        <f t="shared" si="40"/>
        <v>0</v>
      </c>
      <c r="W150" s="40"/>
      <c r="X150" s="40">
        <f t="shared" si="41"/>
        <v>0</v>
      </c>
      <c r="Y150" s="40"/>
      <c r="Z150" s="40">
        <f t="shared" si="42"/>
        <v>0</v>
      </c>
      <c r="AA150" s="40"/>
      <c r="AB150" s="40">
        <f t="shared" si="43"/>
        <v>0</v>
      </c>
      <c r="AC150" s="40"/>
      <c r="AD150" s="40">
        <f t="shared" si="44"/>
        <v>0</v>
      </c>
      <c r="AE150" s="40"/>
      <c r="AF150" s="40">
        <f t="shared" si="45"/>
        <v>0</v>
      </c>
      <c r="AG150" s="40"/>
      <c r="AH150" s="40">
        <f t="shared" si="46"/>
        <v>0</v>
      </c>
    </row>
    <row r="151" spans="1:34" ht="15.6">
      <c r="A151" s="480" t="s">
        <v>503</v>
      </c>
      <c r="B151" s="481" t="s">
        <v>10</v>
      </c>
      <c r="C151" s="482">
        <v>600</v>
      </c>
      <c r="D151" s="510">
        <f t="shared" si="47"/>
        <v>600</v>
      </c>
      <c r="E151" s="486">
        <v>81.790000000000006</v>
      </c>
      <c r="F151" s="504">
        <f t="shared" si="32"/>
        <v>49074.000000000007</v>
      </c>
      <c r="G151" s="40"/>
      <c r="H151" s="40">
        <f t="shared" si="33"/>
        <v>0</v>
      </c>
      <c r="I151" s="40"/>
      <c r="J151" s="40">
        <f t="shared" si="34"/>
        <v>0</v>
      </c>
      <c r="K151" s="40"/>
      <c r="L151" s="40">
        <f t="shared" si="35"/>
        <v>0</v>
      </c>
      <c r="M151" s="40"/>
      <c r="N151" s="40">
        <f t="shared" si="36"/>
        <v>0</v>
      </c>
      <c r="O151" s="40"/>
      <c r="P151" s="40">
        <f t="shared" si="37"/>
        <v>0</v>
      </c>
      <c r="Q151" s="40">
        <v>600</v>
      </c>
      <c r="R151" s="40">
        <f t="shared" si="38"/>
        <v>49074.000000000007</v>
      </c>
      <c r="S151" s="40"/>
      <c r="T151" s="40">
        <f t="shared" si="39"/>
        <v>0</v>
      </c>
      <c r="U151" s="40"/>
      <c r="V151" s="40">
        <f t="shared" si="40"/>
        <v>0</v>
      </c>
      <c r="W151" s="40"/>
      <c r="X151" s="40">
        <f t="shared" si="41"/>
        <v>0</v>
      </c>
      <c r="Y151" s="40"/>
      <c r="Z151" s="40">
        <f t="shared" si="42"/>
        <v>0</v>
      </c>
      <c r="AA151" s="40"/>
      <c r="AB151" s="40">
        <f t="shared" si="43"/>
        <v>0</v>
      </c>
      <c r="AC151" s="40"/>
      <c r="AD151" s="40">
        <f t="shared" si="44"/>
        <v>0</v>
      </c>
      <c r="AE151" s="40"/>
      <c r="AF151" s="40">
        <f t="shared" si="45"/>
        <v>0</v>
      </c>
      <c r="AG151" s="40"/>
      <c r="AH151" s="40">
        <f t="shared" si="46"/>
        <v>0</v>
      </c>
    </row>
    <row r="152" spans="1:34" ht="27.6">
      <c r="A152" s="23" t="s">
        <v>847</v>
      </c>
      <c r="B152" s="172" t="s">
        <v>10</v>
      </c>
      <c r="C152" s="452">
        <v>85</v>
      </c>
      <c r="D152" s="510">
        <f t="shared" si="47"/>
        <v>85</v>
      </c>
      <c r="E152" s="486">
        <v>7500</v>
      </c>
      <c r="F152" s="504">
        <f t="shared" si="32"/>
        <v>637500</v>
      </c>
      <c r="G152" s="40">
        <v>85</v>
      </c>
      <c r="H152" s="40">
        <f t="shared" si="33"/>
        <v>637500</v>
      </c>
      <c r="I152" s="40"/>
      <c r="J152" s="40">
        <f t="shared" si="34"/>
        <v>0</v>
      </c>
      <c r="K152" s="40"/>
      <c r="L152" s="40">
        <f t="shared" si="35"/>
        <v>0</v>
      </c>
      <c r="M152" s="40"/>
      <c r="N152" s="40">
        <f t="shared" si="36"/>
        <v>0</v>
      </c>
      <c r="O152" s="40"/>
      <c r="P152" s="40">
        <f t="shared" si="37"/>
        <v>0</v>
      </c>
      <c r="Q152" s="40"/>
      <c r="R152" s="40">
        <f t="shared" si="38"/>
        <v>0</v>
      </c>
      <c r="S152" s="40"/>
      <c r="T152" s="40">
        <f t="shared" si="39"/>
        <v>0</v>
      </c>
      <c r="U152" s="40"/>
      <c r="V152" s="40">
        <f t="shared" si="40"/>
        <v>0</v>
      </c>
      <c r="W152" s="40"/>
      <c r="X152" s="40">
        <f t="shared" si="41"/>
        <v>0</v>
      </c>
      <c r="Y152" s="40"/>
      <c r="Z152" s="40">
        <f t="shared" si="42"/>
        <v>0</v>
      </c>
      <c r="AA152" s="40"/>
      <c r="AB152" s="40">
        <f t="shared" si="43"/>
        <v>0</v>
      </c>
      <c r="AC152" s="40"/>
      <c r="AD152" s="40">
        <f t="shared" si="44"/>
        <v>0</v>
      </c>
      <c r="AE152" s="40"/>
      <c r="AF152" s="40">
        <f t="shared" si="45"/>
        <v>0</v>
      </c>
      <c r="AG152" s="40"/>
      <c r="AH152" s="40">
        <f t="shared" si="46"/>
        <v>0</v>
      </c>
    </row>
    <row r="153" spans="1:34" ht="27.6">
      <c r="A153" s="23" t="s">
        <v>491</v>
      </c>
      <c r="B153" s="172" t="s">
        <v>10</v>
      </c>
      <c r="C153" s="452">
        <v>660</v>
      </c>
      <c r="D153" s="510">
        <f t="shared" si="47"/>
        <v>660</v>
      </c>
      <c r="E153" s="486">
        <v>8150</v>
      </c>
      <c r="F153" s="504">
        <f t="shared" si="32"/>
        <v>5379000</v>
      </c>
      <c r="G153" s="40">
        <v>120</v>
      </c>
      <c r="H153" s="40">
        <f t="shared" si="33"/>
        <v>978000</v>
      </c>
      <c r="I153" s="40"/>
      <c r="J153" s="40">
        <f t="shared" si="34"/>
        <v>0</v>
      </c>
      <c r="K153" s="40">
        <v>180</v>
      </c>
      <c r="L153" s="40">
        <f t="shared" si="35"/>
        <v>1467000</v>
      </c>
      <c r="M153" s="40"/>
      <c r="N153" s="40">
        <f t="shared" si="36"/>
        <v>0</v>
      </c>
      <c r="O153" s="40"/>
      <c r="P153" s="40">
        <f t="shared" si="37"/>
        <v>0</v>
      </c>
      <c r="Q153" s="40">
        <v>40</v>
      </c>
      <c r="R153" s="40">
        <f t="shared" si="38"/>
        <v>326000</v>
      </c>
      <c r="S153" s="40">
        <v>40</v>
      </c>
      <c r="T153" s="40">
        <f t="shared" si="39"/>
        <v>326000</v>
      </c>
      <c r="U153" s="40">
        <v>40</v>
      </c>
      <c r="V153" s="40">
        <f t="shared" si="40"/>
        <v>326000</v>
      </c>
      <c r="W153" s="40">
        <v>40</v>
      </c>
      <c r="X153" s="40">
        <f t="shared" si="41"/>
        <v>326000</v>
      </c>
      <c r="Y153" s="40">
        <v>40</v>
      </c>
      <c r="Z153" s="40">
        <f t="shared" si="42"/>
        <v>326000</v>
      </c>
      <c r="AA153" s="40">
        <v>40</v>
      </c>
      <c r="AB153" s="40">
        <f t="shared" si="43"/>
        <v>326000</v>
      </c>
      <c r="AC153" s="40">
        <v>120</v>
      </c>
      <c r="AD153" s="40">
        <f t="shared" si="44"/>
        <v>978000</v>
      </c>
      <c r="AE153" s="40"/>
      <c r="AF153" s="40">
        <f t="shared" si="45"/>
        <v>0</v>
      </c>
      <c r="AG153" s="40"/>
      <c r="AH153" s="40">
        <f t="shared" si="46"/>
        <v>0</v>
      </c>
    </row>
    <row r="154" spans="1:34" ht="15.6">
      <c r="A154" s="26" t="s">
        <v>29</v>
      </c>
      <c r="B154" s="417" t="s">
        <v>7</v>
      </c>
      <c r="C154" s="447">
        <v>2</v>
      </c>
      <c r="D154" s="510">
        <f t="shared" si="47"/>
        <v>2</v>
      </c>
      <c r="E154" s="485">
        <v>82080</v>
      </c>
      <c r="F154" s="504">
        <f t="shared" si="32"/>
        <v>164160</v>
      </c>
      <c r="G154" s="40"/>
      <c r="H154" s="40">
        <f t="shared" si="33"/>
        <v>0</v>
      </c>
      <c r="I154" s="40"/>
      <c r="J154" s="40">
        <f t="shared" si="34"/>
        <v>0</v>
      </c>
      <c r="K154" s="40"/>
      <c r="L154" s="40">
        <f t="shared" si="35"/>
        <v>0</v>
      </c>
      <c r="M154" s="40"/>
      <c r="N154" s="40">
        <f t="shared" si="36"/>
        <v>0</v>
      </c>
      <c r="O154" s="40">
        <v>1</v>
      </c>
      <c r="P154" s="40">
        <f t="shared" si="37"/>
        <v>82080</v>
      </c>
      <c r="Q154" s="40"/>
      <c r="R154" s="40">
        <f t="shared" si="38"/>
        <v>0</v>
      </c>
      <c r="S154" s="40"/>
      <c r="T154" s="40">
        <f t="shared" si="39"/>
        <v>0</v>
      </c>
      <c r="U154" s="40"/>
      <c r="V154" s="40">
        <f t="shared" si="40"/>
        <v>0</v>
      </c>
      <c r="W154" s="40"/>
      <c r="X154" s="40">
        <f t="shared" si="41"/>
        <v>0</v>
      </c>
      <c r="Y154" s="40"/>
      <c r="Z154" s="40">
        <f t="shared" si="42"/>
        <v>0</v>
      </c>
      <c r="AA154" s="40">
        <v>1</v>
      </c>
      <c r="AB154" s="40">
        <f t="shared" si="43"/>
        <v>82080</v>
      </c>
      <c r="AC154" s="40"/>
      <c r="AD154" s="40">
        <f t="shared" si="44"/>
        <v>0</v>
      </c>
      <c r="AE154" s="40"/>
      <c r="AF154" s="40">
        <f t="shared" si="45"/>
        <v>0</v>
      </c>
      <c r="AG154" s="40"/>
      <c r="AH154" s="40">
        <f t="shared" si="46"/>
        <v>0</v>
      </c>
    </row>
    <row r="155" spans="1:34" ht="15.6">
      <c r="A155" s="26" t="s">
        <v>30</v>
      </c>
      <c r="B155" s="417" t="s">
        <v>7</v>
      </c>
      <c r="C155" s="447">
        <v>4</v>
      </c>
      <c r="D155" s="510">
        <f t="shared" si="47"/>
        <v>4</v>
      </c>
      <c r="E155" s="486">
        <v>82080</v>
      </c>
      <c r="F155" s="504">
        <f t="shared" si="32"/>
        <v>328320</v>
      </c>
      <c r="G155" s="40"/>
      <c r="H155" s="40">
        <f t="shared" si="33"/>
        <v>0</v>
      </c>
      <c r="I155" s="40"/>
      <c r="J155" s="40">
        <f t="shared" si="34"/>
        <v>0</v>
      </c>
      <c r="K155" s="40">
        <v>1</v>
      </c>
      <c r="L155" s="40">
        <f t="shared" si="35"/>
        <v>82080</v>
      </c>
      <c r="M155" s="40"/>
      <c r="N155" s="40">
        <f t="shared" si="36"/>
        <v>0</v>
      </c>
      <c r="O155" s="40"/>
      <c r="P155" s="40">
        <f t="shared" si="37"/>
        <v>0</v>
      </c>
      <c r="Q155" s="40">
        <v>1</v>
      </c>
      <c r="R155" s="40">
        <f t="shared" si="38"/>
        <v>82080</v>
      </c>
      <c r="S155" s="40"/>
      <c r="T155" s="40">
        <f t="shared" si="39"/>
        <v>0</v>
      </c>
      <c r="U155" s="40"/>
      <c r="V155" s="40">
        <f t="shared" si="40"/>
        <v>0</v>
      </c>
      <c r="W155" s="40">
        <v>1</v>
      </c>
      <c r="X155" s="40">
        <f t="shared" si="41"/>
        <v>82080</v>
      </c>
      <c r="Y155" s="40"/>
      <c r="Z155" s="40">
        <f t="shared" si="42"/>
        <v>0</v>
      </c>
      <c r="AA155" s="40">
        <v>1</v>
      </c>
      <c r="AB155" s="40">
        <f t="shared" si="43"/>
        <v>82080</v>
      </c>
      <c r="AC155" s="40"/>
      <c r="AD155" s="40">
        <f t="shared" si="44"/>
        <v>0</v>
      </c>
      <c r="AE155" s="40"/>
      <c r="AF155" s="40">
        <f t="shared" si="45"/>
        <v>0</v>
      </c>
      <c r="AG155" s="40"/>
      <c r="AH155" s="40">
        <f t="shared" si="46"/>
        <v>0</v>
      </c>
    </row>
    <row r="156" spans="1:34" ht="15.6">
      <c r="A156" s="26" t="s">
        <v>28</v>
      </c>
      <c r="B156" s="417" t="s">
        <v>7</v>
      </c>
      <c r="C156" s="447">
        <v>16</v>
      </c>
      <c r="D156" s="510">
        <f t="shared" si="47"/>
        <v>16</v>
      </c>
      <c r="E156" s="486">
        <v>703760</v>
      </c>
      <c r="F156" s="504">
        <f t="shared" si="32"/>
        <v>11260160</v>
      </c>
      <c r="G156" s="40"/>
      <c r="H156" s="40">
        <f t="shared" si="33"/>
        <v>0</v>
      </c>
      <c r="I156" s="40"/>
      <c r="J156" s="40">
        <f t="shared" si="34"/>
        <v>0</v>
      </c>
      <c r="K156" s="40"/>
      <c r="L156" s="40">
        <f t="shared" si="35"/>
        <v>0</v>
      </c>
      <c r="M156" s="40"/>
      <c r="N156" s="40">
        <f t="shared" si="36"/>
        <v>0</v>
      </c>
      <c r="O156" s="40">
        <v>4</v>
      </c>
      <c r="P156" s="40">
        <f t="shared" si="37"/>
        <v>2815040</v>
      </c>
      <c r="Q156" s="40"/>
      <c r="R156" s="40">
        <f t="shared" si="38"/>
        <v>0</v>
      </c>
      <c r="S156" s="40"/>
      <c r="T156" s="40">
        <f t="shared" si="39"/>
        <v>0</v>
      </c>
      <c r="U156" s="40">
        <v>4</v>
      </c>
      <c r="V156" s="40">
        <f t="shared" si="40"/>
        <v>2815040</v>
      </c>
      <c r="W156" s="40"/>
      <c r="X156" s="40">
        <f t="shared" si="41"/>
        <v>0</v>
      </c>
      <c r="Y156" s="40">
        <v>8</v>
      </c>
      <c r="Z156" s="40">
        <f t="shared" si="42"/>
        <v>5630080</v>
      </c>
      <c r="AA156" s="40"/>
      <c r="AB156" s="40">
        <f t="shared" si="43"/>
        <v>0</v>
      </c>
      <c r="AC156" s="40"/>
      <c r="AD156" s="40">
        <f t="shared" si="44"/>
        <v>0</v>
      </c>
      <c r="AE156" s="40"/>
      <c r="AF156" s="40">
        <f t="shared" si="45"/>
        <v>0</v>
      </c>
      <c r="AG156" s="40"/>
      <c r="AH156" s="40">
        <f t="shared" si="46"/>
        <v>0</v>
      </c>
    </row>
    <row r="157" spans="1:34" ht="15.6">
      <c r="A157" s="464" t="s">
        <v>253</v>
      </c>
      <c r="B157" s="168" t="s">
        <v>10</v>
      </c>
      <c r="C157" s="448">
        <v>12000</v>
      </c>
      <c r="D157" s="510">
        <f t="shared" si="47"/>
        <v>12000</v>
      </c>
      <c r="E157" s="485">
        <v>5.26</v>
      </c>
      <c r="F157" s="504">
        <f t="shared" si="32"/>
        <v>63120</v>
      </c>
      <c r="G157" s="40">
        <v>2000</v>
      </c>
      <c r="H157" s="40">
        <f t="shared" si="33"/>
        <v>10520</v>
      </c>
      <c r="I157" s="40">
        <v>1000</v>
      </c>
      <c r="J157" s="40">
        <f t="shared" si="34"/>
        <v>5260</v>
      </c>
      <c r="K157" s="40">
        <v>1000</v>
      </c>
      <c r="L157" s="40">
        <f t="shared" si="35"/>
        <v>5260</v>
      </c>
      <c r="M157" s="40">
        <v>1000</v>
      </c>
      <c r="N157" s="40">
        <f t="shared" si="36"/>
        <v>5260</v>
      </c>
      <c r="O157" s="40">
        <v>1000</v>
      </c>
      <c r="P157" s="40">
        <f t="shared" si="37"/>
        <v>5260</v>
      </c>
      <c r="Q157" s="40">
        <v>1000</v>
      </c>
      <c r="R157" s="40">
        <f t="shared" si="38"/>
        <v>5260</v>
      </c>
      <c r="S157" s="40">
        <v>1000</v>
      </c>
      <c r="T157" s="40">
        <f t="shared" si="39"/>
        <v>5260</v>
      </c>
      <c r="U157" s="40">
        <v>1000</v>
      </c>
      <c r="V157" s="40">
        <f t="shared" si="40"/>
        <v>5260</v>
      </c>
      <c r="W157" s="40">
        <v>1000</v>
      </c>
      <c r="X157" s="40">
        <f t="shared" si="41"/>
        <v>5260</v>
      </c>
      <c r="Y157" s="40">
        <v>1000</v>
      </c>
      <c r="Z157" s="40">
        <f t="shared" si="42"/>
        <v>5260</v>
      </c>
      <c r="AA157" s="40">
        <v>1000</v>
      </c>
      <c r="AB157" s="40">
        <f t="shared" si="43"/>
        <v>5260</v>
      </c>
      <c r="AC157" s="40"/>
      <c r="AD157" s="40">
        <f t="shared" si="44"/>
        <v>0</v>
      </c>
      <c r="AE157" s="40"/>
      <c r="AF157" s="40">
        <f t="shared" si="45"/>
        <v>0</v>
      </c>
      <c r="AG157" s="40"/>
      <c r="AH157" s="40">
        <f t="shared" si="46"/>
        <v>0</v>
      </c>
    </row>
    <row r="158" spans="1:34" ht="15.6">
      <c r="A158" s="23" t="s">
        <v>894</v>
      </c>
      <c r="B158" s="172" t="s">
        <v>56</v>
      </c>
      <c r="C158" s="452">
        <v>4200</v>
      </c>
      <c r="D158" s="510">
        <f t="shared" si="47"/>
        <v>4200</v>
      </c>
      <c r="E158" s="485">
        <v>128</v>
      </c>
      <c r="F158" s="504">
        <f t="shared" si="32"/>
        <v>537600</v>
      </c>
      <c r="G158" s="40"/>
      <c r="H158" s="40">
        <f t="shared" si="33"/>
        <v>0</v>
      </c>
      <c r="I158" s="40"/>
      <c r="J158" s="40">
        <f t="shared" si="34"/>
        <v>0</v>
      </c>
      <c r="K158" s="40"/>
      <c r="L158" s="40">
        <f t="shared" si="35"/>
        <v>0</v>
      </c>
      <c r="M158" s="40">
        <v>800</v>
      </c>
      <c r="N158" s="40">
        <f t="shared" si="36"/>
        <v>102400</v>
      </c>
      <c r="O158" s="40">
        <v>800</v>
      </c>
      <c r="P158" s="40">
        <f t="shared" si="37"/>
        <v>102400</v>
      </c>
      <c r="Q158" s="40"/>
      <c r="R158" s="40">
        <f t="shared" si="38"/>
        <v>0</v>
      </c>
      <c r="S158" s="40"/>
      <c r="T158" s="40">
        <f t="shared" si="39"/>
        <v>0</v>
      </c>
      <c r="U158" s="40"/>
      <c r="V158" s="40">
        <f t="shared" si="40"/>
        <v>0</v>
      </c>
      <c r="W158" s="40">
        <v>400</v>
      </c>
      <c r="X158" s="40">
        <f t="shared" si="41"/>
        <v>51200</v>
      </c>
      <c r="Y158" s="40"/>
      <c r="Z158" s="40">
        <f t="shared" si="42"/>
        <v>0</v>
      </c>
      <c r="AA158" s="40">
        <v>200</v>
      </c>
      <c r="AB158" s="40">
        <f t="shared" si="43"/>
        <v>25600</v>
      </c>
      <c r="AC158" s="40">
        <v>2000</v>
      </c>
      <c r="AD158" s="40">
        <f t="shared" si="44"/>
        <v>256000</v>
      </c>
      <c r="AE158" s="40"/>
      <c r="AF158" s="40">
        <f t="shared" si="45"/>
        <v>0</v>
      </c>
      <c r="AG158" s="40"/>
      <c r="AH158" s="40">
        <f t="shared" si="46"/>
        <v>0</v>
      </c>
    </row>
    <row r="159" spans="1:34" ht="15.6">
      <c r="A159" s="23" t="s">
        <v>916</v>
      </c>
      <c r="B159" s="172" t="s">
        <v>56</v>
      </c>
      <c r="C159" s="452">
        <v>600</v>
      </c>
      <c r="D159" s="510">
        <f t="shared" si="47"/>
        <v>600</v>
      </c>
      <c r="E159" s="486">
        <v>150</v>
      </c>
      <c r="F159" s="504">
        <f t="shared" si="32"/>
        <v>90000</v>
      </c>
      <c r="G159" s="40"/>
      <c r="H159" s="40">
        <f t="shared" si="33"/>
        <v>0</v>
      </c>
      <c r="I159" s="40"/>
      <c r="J159" s="40">
        <f t="shared" si="34"/>
        <v>0</v>
      </c>
      <c r="K159" s="40"/>
      <c r="L159" s="40">
        <f t="shared" si="35"/>
        <v>0</v>
      </c>
      <c r="M159" s="40"/>
      <c r="N159" s="40">
        <f t="shared" si="36"/>
        <v>0</v>
      </c>
      <c r="O159" s="40"/>
      <c r="P159" s="40">
        <f t="shared" si="37"/>
        <v>0</v>
      </c>
      <c r="Q159" s="40"/>
      <c r="R159" s="40">
        <f t="shared" si="38"/>
        <v>0</v>
      </c>
      <c r="S159" s="40"/>
      <c r="T159" s="40">
        <f t="shared" si="39"/>
        <v>0</v>
      </c>
      <c r="U159" s="40"/>
      <c r="V159" s="40">
        <f t="shared" si="40"/>
        <v>0</v>
      </c>
      <c r="W159" s="40"/>
      <c r="X159" s="40">
        <f t="shared" si="41"/>
        <v>0</v>
      </c>
      <c r="Y159" s="40"/>
      <c r="Z159" s="40">
        <f t="shared" si="42"/>
        <v>0</v>
      </c>
      <c r="AA159" s="40"/>
      <c r="AB159" s="40">
        <f t="shared" si="43"/>
        <v>0</v>
      </c>
      <c r="AC159" s="40">
        <v>600</v>
      </c>
      <c r="AD159" s="40">
        <f t="shared" si="44"/>
        <v>90000</v>
      </c>
      <c r="AE159" s="40"/>
      <c r="AF159" s="40">
        <f t="shared" si="45"/>
        <v>0</v>
      </c>
      <c r="AG159" s="40"/>
      <c r="AH159" s="40">
        <f t="shared" si="46"/>
        <v>0</v>
      </c>
    </row>
    <row r="160" spans="1:34" ht="15.6">
      <c r="A160" s="26" t="s">
        <v>402</v>
      </c>
      <c r="B160" s="168" t="s">
        <v>45</v>
      </c>
      <c r="C160" s="448">
        <v>0.15</v>
      </c>
      <c r="D160" s="510">
        <f t="shared" si="47"/>
        <v>0.15</v>
      </c>
      <c r="E160" s="486">
        <v>26000</v>
      </c>
      <c r="F160" s="504">
        <f t="shared" si="32"/>
        <v>3900</v>
      </c>
      <c r="G160" s="40"/>
      <c r="H160" s="40">
        <f t="shared" si="33"/>
        <v>0</v>
      </c>
      <c r="I160" s="40"/>
      <c r="J160" s="40">
        <f t="shared" si="34"/>
        <v>0</v>
      </c>
      <c r="K160" s="40"/>
      <c r="L160" s="40">
        <f t="shared" si="35"/>
        <v>0</v>
      </c>
      <c r="M160" s="40"/>
      <c r="N160" s="40">
        <f t="shared" si="36"/>
        <v>0</v>
      </c>
      <c r="O160" s="40"/>
      <c r="P160" s="40">
        <f t="shared" si="37"/>
        <v>0</v>
      </c>
      <c r="Q160" s="40"/>
      <c r="R160" s="40">
        <f t="shared" si="38"/>
        <v>0</v>
      </c>
      <c r="S160" s="40"/>
      <c r="T160" s="40">
        <f t="shared" si="39"/>
        <v>0</v>
      </c>
      <c r="U160" s="40"/>
      <c r="V160" s="40">
        <f t="shared" si="40"/>
        <v>0</v>
      </c>
      <c r="W160" s="40"/>
      <c r="X160" s="40">
        <f t="shared" si="41"/>
        <v>0</v>
      </c>
      <c r="Y160" s="40"/>
      <c r="Z160" s="40">
        <f t="shared" si="42"/>
        <v>0</v>
      </c>
      <c r="AA160" s="40">
        <v>0.15</v>
      </c>
      <c r="AB160" s="40">
        <f t="shared" si="43"/>
        <v>3900</v>
      </c>
      <c r="AC160" s="40"/>
      <c r="AD160" s="40">
        <f t="shared" si="44"/>
        <v>0</v>
      </c>
      <c r="AE160" s="40"/>
      <c r="AF160" s="40">
        <f t="shared" si="45"/>
        <v>0</v>
      </c>
      <c r="AG160" s="40"/>
      <c r="AH160" s="40">
        <f t="shared" si="46"/>
        <v>0</v>
      </c>
    </row>
    <row r="161" spans="1:36" ht="15.6">
      <c r="A161" s="26" t="s">
        <v>413</v>
      </c>
      <c r="B161" s="417" t="s">
        <v>10</v>
      </c>
      <c r="C161" s="448">
        <v>1</v>
      </c>
      <c r="D161" s="510">
        <f t="shared" si="47"/>
        <v>1</v>
      </c>
      <c r="E161" s="486">
        <v>1950</v>
      </c>
      <c r="F161" s="504">
        <f t="shared" si="32"/>
        <v>1950</v>
      </c>
      <c r="G161" s="40">
        <v>1</v>
      </c>
      <c r="H161" s="40">
        <f t="shared" si="33"/>
        <v>1950</v>
      </c>
      <c r="I161" s="40"/>
      <c r="J161" s="40">
        <f t="shared" si="34"/>
        <v>0</v>
      </c>
      <c r="K161" s="40"/>
      <c r="L161" s="40">
        <f t="shared" si="35"/>
        <v>0</v>
      </c>
      <c r="M161" s="40"/>
      <c r="N161" s="40">
        <f t="shared" si="36"/>
        <v>0</v>
      </c>
      <c r="O161" s="40"/>
      <c r="P161" s="40">
        <f t="shared" si="37"/>
        <v>0</v>
      </c>
      <c r="Q161" s="40"/>
      <c r="R161" s="40">
        <f t="shared" si="38"/>
        <v>0</v>
      </c>
      <c r="S161" s="40"/>
      <c r="T161" s="40">
        <f t="shared" si="39"/>
        <v>0</v>
      </c>
      <c r="U161" s="40"/>
      <c r="V161" s="40">
        <f t="shared" si="40"/>
        <v>0</v>
      </c>
      <c r="W161" s="40"/>
      <c r="X161" s="40">
        <f t="shared" si="41"/>
        <v>0</v>
      </c>
      <c r="Y161" s="40"/>
      <c r="Z161" s="40">
        <f t="shared" si="42"/>
        <v>0</v>
      </c>
      <c r="AA161" s="40"/>
      <c r="AB161" s="40">
        <f t="shared" si="43"/>
        <v>0</v>
      </c>
      <c r="AC161" s="40"/>
      <c r="AD161" s="40">
        <f t="shared" si="44"/>
        <v>0</v>
      </c>
      <c r="AE161" s="40"/>
      <c r="AF161" s="40">
        <f t="shared" si="45"/>
        <v>0</v>
      </c>
      <c r="AG161" s="40"/>
      <c r="AH161" s="40">
        <f t="shared" si="46"/>
        <v>0</v>
      </c>
    </row>
    <row r="162" spans="1:36" ht="27.6">
      <c r="A162" s="26" t="s">
        <v>775</v>
      </c>
      <c r="B162" s="172" t="s">
        <v>17</v>
      </c>
      <c r="C162" s="448">
        <v>4</v>
      </c>
      <c r="D162" s="510">
        <f t="shared" si="47"/>
        <v>4</v>
      </c>
      <c r="E162" s="486">
        <v>2850</v>
      </c>
      <c r="F162" s="504">
        <f t="shared" si="32"/>
        <v>11400</v>
      </c>
      <c r="G162" s="40">
        <v>1</v>
      </c>
      <c r="H162" s="40">
        <f t="shared" si="33"/>
        <v>2850</v>
      </c>
      <c r="I162" s="40"/>
      <c r="J162" s="40">
        <f t="shared" si="34"/>
        <v>0</v>
      </c>
      <c r="K162" s="40"/>
      <c r="L162" s="40">
        <f t="shared" si="35"/>
        <v>0</v>
      </c>
      <c r="M162" s="40">
        <v>1</v>
      </c>
      <c r="N162" s="40">
        <f t="shared" si="36"/>
        <v>2850</v>
      </c>
      <c r="O162" s="40"/>
      <c r="P162" s="40">
        <f t="shared" si="37"/>
        <v>0</v>
      </c>
      <c r="Q162" s="40"/>
      <c r="R162" s="40">
        <f t="shared" si="38"/>
        <v>0</v>
      </c>
      <c r="S162" s="40">
        <v>1</v>
      </c>
      <c r="T162" s="40">
        <f t="shared" si="39"/>
        <v>2850</v>
      </c>
      <c r="U162" s="40"/>
      <c r="V162" s="40">
        <f t="shared" si="40"/>
        <v>0</v>
      </c>
      <c r="W162" s="40"/>
      <c r="X162" s="40">
        <f t="shared" si="41"/>
        <v>0</v>
      </c>
      <c r="Y162" s="40"/>
      <c r="Z162" s="40">
        <f t="shared" si="42"/>
        <v>0</v>
      </c>
      <c r="AA162" s="40">
        <v>1</v>
      </c>
      <c r="AB162" s="40">
        <f t="shared" si="43"/>
        <v>2850</v>
      </c>
      <c r="AC162" s="40"/>
      <c r="AD162" s="40">
        <f t="shared" si="44"/>
        <v>0</v>
      </c>
      <c r="AE162" s="40"/>
      <c r="AF162" s="40">
        <f t="shared" si="45"/>
        <v>0</v>
      </c>
      <c r="AG162" s="40"/>
      <c r="AH162" s="40">
        <f t="shared" si="46"/>
        <v>0</v>
      </c>
    </row>
    <row r="163" spans="1:36" ht="15.6">
      <c r="A163" s="26" t="s">
        <v>776</v>
      </c>
      <c r="B163" s="168" t="s">
        <v>44</v>
      </c>
      <c r="C163" s="448">
        <v>12</v>
      </c>
      <c r="D163" s="510">
        <f t="shared" si="47"/>
        <v>12</v>
      </c>
      <c r="E163" s="486">
        <v>3230</v>
      </c>
      <c r="F163" s="504">
        <f t="shared" si="32"/>
        <v>38760</v>
      </c>
      <c r="G163" s="40">
        <v>6</v>
      </c>
      <c r="H163" s="40">
        <f t="shared" si="33"/>
        <v>19380</v>
      </c>
      <c r="I163" s="40"/>
      <c r="J163" s="40">
        <f t="shared" si="34"/>
        <v>0</v>
      </c>
      <c r="K163" s="40"/>
      <c r="L163" s="40">
        <f t="shared" si="35"/>
        <v>0</v>
      </c>
      <c r="M163" s="40"/>
      <c r="N163" s="40">
        <f t="shared" si="36"/>
        <v>0</v>
      </c>
      <c r="O163" s="40"/>
      <c r="P163" s="40">
        <f t="shared" si="37"/>
        <v>0</v>
      </c>
      <c r="Q163" s="40"/>
      <c r="R163" s="40">
        <f t="shared" si="38"/>
        <v>0</v>
      </c>
      <c r="S163" s="40">
        <v>6</v>
      </c>
      <c r="T163" s="40">
        <f t="shared" si="39"/>
        <v>19380</v>
      </c>
      <c r="U163" s="40"/>
      <c r="V163" s="40">
        <f t="shared" si="40"/>
        <v>0</v>
      </c>
      <c r="W163" s="40"/>
      <c r="X163" s="40">
        <f t="shared" si="41"/>
        <v>0</v>
      </c>
      <c r="Y163" s="40"/>
      <c r="Z163" s="40">
        <f t="shared" si="42"/>
        <v>0</v>
      </c>
      <c r="AA163" s="40"/>
      <c r="AB163" s="40">
        <f t="shared" si="43"/>
        <v>0</v>
      </c>
      <c r="AC163" s="40"/>
      <c r="AD163" s="40">
        <f t="shared" si="44"/>
        <v>0</v>
      </c>
      <c r="AE163" s="40"/>
      <c r="AF163" s="40">
        <f t="shared" si="45"/>
        <v>0</v>
      </c>
      <c r="AG163" s="40"/>
      <c r="AH163" s="40">
        <f t="shared" si="46"/>
        <v>0</v>
      </c>
    </row>
    <row r="164" spans="1:36" ht="27.6">
      <c r="A164" s="26" t="s">
        <v>826</v>
      </c>
      <c r="B164" s="417" t="s">
        <v>10</v>
      </c>
      <c r="C164" s="447">
        <v>10</v>
      </c>
      <c r="D164" s="510">
        <f t="shared" si="47"/>
        <v>10</v>
      </c>
      <c r="E164" s="485">
        <v>55</v>
      </c>
      <c r="F164" s="504">
        <f t="shared" si="32"/>
        <v>550</v>
      </c>
      <c r="G164" s="40">
        <v>10</v>
      </c>
      <c r="H164" s="40">
        <f t="shared" si="33"/>
        <v>550</v>
      </c>
      <c r="I164" s="40"/>
      <c r="J164" s="40">
        <f t="shared" si="34"/>
        <v>0</v>
      </c>
      <c r="K164" s="40"/>
      <c r="L164" s="40">
        <f t="shared" si="35"/>
        <v>0</v>
      </c>
      <c r="M164" s="40"/>
      <c r="N164" s="40">
        <f t="shared" si="36"/>
        <v>0</v>
      </c>
      <c r="O164" s="40"/>
      <c r="P164" s="40">
        <f t="shared" si="37"/>
        <v>0</v>
      </c>
      <c r="Q164" s="40"/>
      <c r="R164" s="40">
        <f t="shared" si="38"/>
        <v>0</v>
      </c>
      <c r="S164" s="40"/>
      <c r="T164" s="40">
        <f t="shared" si="39"/>
        <v>0</v>
      </c>
      <c r="U164" s="40"/>
      <c r="V164" s="40">
        <f t="shared" si="40"/>
        <v>0</v>
      </c>
      <c r="W164" s="40"/>
      <c r="X164" s="40">
        <f t="shared" si="41"/>
        <v>0</v>
      </c>
      <c r="Y164" s="40"/>
      <c r="Z164" s="40">
        <f t="shared" si="42"/>
        <v>0</v>
      </c>
      <c r="AA164" s="40"/>
      <c r="AB164" s="40">
        <f t="shared" si="43"/>
        <v>0</v>
      </c>
      <c r="AC164" s="40"/>
      <c r="AD164" s="40">
        <f t="shared" si="44"/>
        <v>0</v>
      </c>
      <c r="AE164" s="40"/>
      <c r="AF164" s="40">
        <f t="shared" si="45"/>
        <v>0</v>
      </c>
      <c r="AG164" s="40"/>
      <c r="AH164" s="40">
        <f t="shared" si="46"/>
        <v>0</v>
      </c>
    </row>
    <row r="165" spans="1:36" s="489" customFormat="1" ht="27.6">
      <c r="A165" s="480" t="s">
        <v>914</v>
      </c>
      <c r="B165" s="481" t="s">
        <v>915</v>
      </c>
      <c r="C165" s="482">
        <v>100</v>
      </c>
      <c r="D165" s="510">
        <f t="shared" si="47"/>
        <v>100</v>
      </c>
      <c r="E165" s="485">
        <v>116900</v>
      </c>
      <c r="F165" s="504">
        <f t="shared" si="32"/>
        <v>11690000</v>
      </c>
      <c r="G165" s="40"/>
      <c r="H165" s="40">
        <f t="shared" si="33"/>
        <v>0</v>
      </c>
      <c r="I165" s="40"/>
      <c r="J165" s="40">
        <f t="shared" si="34"/>
        <v>0</v>
      </c>
      <c r="K165" s="40"/>
      <c r="L165" s="40">
        <f t="shared" si="35"/>
        <v>0</v>
      </c>
      <c r="M165" s="40"/>
      <c r="N165" s="40">
        <f t="shared" si="36"/>
        <v>0</v>
      </c>
      <c r="O165" s="40">
        <v>20</v>
      </c>
      <c r="P165" s="40">
        <f t="shared" si="37"/>
        <v>2338000</v>
      </c>
      <c r="Q165" s="40"/>
      <c r="R165" s="40">
        <f t="shared" si="38"/>
        <v>0</v>
      </c>
      <c r="S165" s="40">
        <v>10</v>
      </c>
      <c r="T165" s="40">
        <f t="shared" si="39"/>
        <v>1169000</v>
      </c>
      <c r="U165" s="40"/>
      <c r="V165" s="40">
        <f t="shared" si="40"/>
        <v>0</v>
      </c>
      <c r="W165" s="40">
        <v>10</v>
      </c>
      <c r="X165" s="40">
        <f t="shared" si="41"/>
        <v>1169000</v>
      </c>
      <c r="Y165" s="40">
        <v>10</v>
      </c>
      <c r="Z165" s="40">
        <f t="shared" si="42"/>
        <v>1169000</v>
      </c>
      <c r="AA165" s="40"/>
      <c r="AB165" s="40">
        <f t="shared" si="43"/>
        <v>0</v>
      </c>
      <c r="AC165" s="40">
        <v>50</v>
      </c>
      <c r="AD165" s="40">
        <f t="shared" si="44"/>
        <v>5845000</v>
      </c>
      <c r="AE165" s="40"/>
      <c r="AF165" s="40">
        <f t="shared" si="45"/>
        <v>0</v>
      </c>
      <c r="AG165" s="40"/>
      <c r="AH165" s="40">
        <f t="shared" si="46"/>
        <v>0</v>
      </c>
      <c r="AI165" s="38"/>
      <c r="AJ165" s="38"/>
    </row>
    <row r="166" spans="1:36" ht="41.4">
      <c r="A166" s="464" t="s">
        <v>634</v>
      </c>
      <c r="B166" s="168" t="s">
        <v>10</v>
      </c>
      <c r="C166" s="448">
        <v>3000</v>
      </c>
      <c r="D166" s="510">
        <f t="shared" si="47"/>
        <v>3000</v>
      </c>
      <c r="E166" s="486">
        <v>32.97</v>
      </c>
      <c r="F166" s="504">
        <f t="shared" si="32"/>
        <v>98910</v>
      </c>
      <c r="G166" s="40">
        <v>300</v>
      </c>
      <c r="H166" s="40">
        <f t="shared" si="33"/>
        <v>9891</v>
      </c>
      <c r="I166" s="40"/>
      <c r="J166" s="40">
        <f t="shared" si="34"/>
        <v>0</v>
      </c>
      <c r="K166" s="40">
        <v>900</v>
      </c>
      <c r="L166" s="40">
        <f t="shared" si="35"/>
        <v>29673</v>
      </c>
      <c r="M166" s="40">
        <v>300</v>
      </c>
      <c r="N166" s="40">
        <f t="shared" si="36"/>
        <v>9891</v>
      </c>
      <c r="O166" s="40">
        <v>600</v>
      </c>
      <c r="P166" s="40">
        <f t="shared" si="37"/>
        <v>19782</v>
      </c>
      <c r="Q166" s="40"/>
      <c r="R166" s="40">
        <f t="shared" si="38"/>
        <v>0</v>
      </c>
      <c r="S166" s="40">
        <v>300</v>
      </c>
      <c r="T166" s="40">
        <f t="shared" si="39"/>
        <v>9891</v>
      </c>
      <c r="U166" s="40">
        <v>300</v>
      </c>
      <c r="V166" s="40">
        <f t="shared" si="40"/>
        <v>9891</v>
      </c>
      <c r="W166" s="40">
        <v>300</v>
      </c>
      <c r="X166" s="40">
        <f t="shared" si="41"/>
        <v>9891</v>
      </c>
      <c r="Y166" s="40"/>
      <c r="Z166" s="40">
        <f t="shared" si="42"/>
        <v>0</v>
      </c>
      <c r="AA166" s="40"/>
      <c r="AB166" s="40">
        <f t="shared" si="43"/>
        <v>0</v>
      </c>
      <c r="AC166" s="40"/>
      <c r="AD166" s="40">
        <f t="shared" si="44"/>
        <v>0</v>
      </c>
      <c r="AE166" s="40"/>
      <c r="AF166" s="40">
        <f t="shared" si="45"/>
        <v>0</v>
      </c>
      <c r="AG166" s="40"/>
      <c r="AH166" s="40">
        <f t="shared" si="46"/>
        <v>0</v>
      </c>
    </row>
    <row r="167" spans="1:36" ht="41.4">
      <c r="A167" s="464" t="s">
        <v>635</v>
      </c>
      <c r="B167" s="168" t="s">
        <v>10</v>
      </c>
      <c r="C167" s="448">
        <v>1000</v>
      </c>
      <c r="D167" s="510">
        <f t="shared" si="47"/>
        <v>1000</v>
      </c>
      <c r="E167" s="486">
        <v>32.97</v>
      </c>
      <c r="F167" s="504">
        <f t="shared" si="32"/>
        <v>32970</v>
      </c>
      <c r="G167" s="40">
        <v>300</v>
      </c>
      <c r="H167" s="40">
        <f t="shared" si="33"/>
        <v>9891</v>
      </c>
      <c r="I167" s="40"/>
      <c r="J167" s="40">
        <f t="shared" si="34"/>
        <v>0</v>
      </c>
      <c r="K167" s="40">
        <v>100</v>
      </c>
      <c r="L167" s="40">
        <f t="shared" si="35"/>
        <v>3297</v>
      </c>
      <c r="M167" s="40">
        <v>100</v>
      </c>
      <c r="N167" s="40">
        <f t="shared" si="36"/>
        <v>3297</v>
      </c>
      <c r="O167" s="40">
        <v>100</v>
      </c>
      <c r="P167" s="40">
        <f t="shared" si="37"/>
        <v>3297</v>
      </c>
      <c r="Q167" s="40">
        <v>100</v>
      </c>
      <c r="R167" s="40">
        <f t="shared" si="38"/>
        <v>3297</v>
      </c>
      <c r="S167" s="40">
        <v>100</v>
      </c>
      <c r="T167" s="40">
        <f t="shared" si="39"/>
        <v>3297</v>
      </c>
      <c r="U167" s="40">
        <v>100</v>
      </c>
      <c r="V167" s="40">
        <f t="shared" si="40"/>
        <v>3297</v>
      </c>
      <c r="W167" s="40">
        <v>100</v>
      </c>
      <c r="X167" s="40">
        <f t="shared" si="41"/>
        <v>3297</v>
      </c>
      <c r="Y167" s="40"/>
      <c r="Z167" s="40">
        <f t="shared" si="42"/>
        <v>0</v>
      </c>
      <c r="AA167" s="40"/>
      <c r="AB167" s="40">
        <f t="shared" si="43"/>
        <v>0</v>
      </c>
      <c r="AC167" s="40"/>
      <c r="AD167" s="40">
        <f t="shared" si="44"/>
        <v>0</v>
      </c>
      <c r="AE167" s="40"/>
      <c r="AF167" s="40">
        <f t="shared" si="45"/>
        <v>0</v>
      </c>
      <c r="AG167" s="40"/>
      <c r="AH167" s="40">
        <f t="shared" si="46"/>
        <v>0</v>
      </c>
    </row>
    <row r="168" spans="1:36" ht="15.6">
      <c r="A168" s="26" t="s">
        <v>670</v>
      </c>
      <c r="B168" s="417" t="s">
        <v>10</v>
      </c>
      <c r="C168" s="447">
        <v>1</v>
      </c>
      <c r="D168" s="510">
        <f t="shared" si="47"/>
        <v>1</v>
      </c>
      <c r="E168" s="486">
        <v>50400</v>
      </c>
      <c r="F168" s="504">
        <f t="shared" si="32"/>
        <v>50400</v>
      </c>
      <c r="G168" s="40">
        <v>1</v>
      </c>
      <c r="H168" s="40">
        <f t="shared" si="33"/>
        <v>50400</v>
      </c>
      <c r="I168" s="40"/>
      <c r="J168" s="40">
        <f t="shared" si="34"/>
        <v>0</v>
      </c>
      <c r="K168" s="40"/>
      <c r="L168" s="40">
        <f t="shared" si="35"/>
        <v>0</v>
      </c>
      <c r="M168" s="40"/>
      <c r="N168" s="40">
        <f t="shared" si="36"/>
        <v>0</v>
      </c>
      <c r="O168" s="40"/>
      <c r="P168" s="40">
        <f t="shared" si="37"/>
        <v>0</v>
      </c>
      <c r="Q168" s="40"/>
      <c r="R168" s="40">
        <f t="shared" si="38"/>
        <v>0</v>
      </c>
      <c r="S168" s="40"/>
      <c r="T168" s="40">
        <f t="shared" si="39"/>
        <v>0</v>
      </c>
      <c r="U168" s="40"/>
      <c r="V168" s="40">
        <f t="shared" si="40"/>
        <v>0</v>
      </c>
      <c r="W168" s="40"/>
      <c r="X168" s="40">
        <f t="shared" si="41"/>
        <v>0</v>
      </c>
      <c r="Y168" s="40"/>
      <c r="Z168" s="40">
        <f t="shared" si="42"/>
        <v>0</v>
      </c>
      <c r="AA168" s="40"/>
      <c r="AB168" s="40">
        <f t="shared" si="43"/>
        <v>0</v>
      </c>
      <c r="AC168" s="40"/>
      <c r="AD168" s="40">
        <f t="shared" si="44"/>
        <v>0</v>
      </c>
      <c r="AE168" s="40"/>
      <c r="AF168" s="40">
        <f t="shared" si="45"/>
        <v>0</v>
      </c>
      <c r="AG168" s="40"/>
      <c r="AH168" s="40">
        <f t="shared" si="46"/>
        <v>0</v>
      </c>
    </row>
    <row r="169" spans="1:36" ht="15.6">
      <c r="A169" s="464" t="s">
        <v>256</v>
      </c>
      <c r="B169" s="168" t="s">
        <v>10</v>
      </c>
      <c r="C169" s="448">
        <v>24</v>
      </c>
      <c r="D169" s="510">
        <f t="shared" si="47"/>
        <v>24</v>
      </c>
      <c r="E169" s="486">
        <v>935</v>
      </c>
      <c r="F169" s="504">
        <f t="shared" si="32"/>
        <v>22440</v>
      </c>
      <c r="G169" s="40">
        <v>24</v>
      </c>
      <c r="H169" s="40">
        <f t="shared" si="33"/>
        <v>22440</v>
      </c>
      <c r="I169" s="40"/>
      <c r="J169" s="40">
        <f t="shared" si="34"/>
        <v>0</v>
      </c>
      <c r="K169" s="40"/>
      <c r="L169" s="40">
        <f t="shared" si="35"/>
        <v>0</v>
      </c>
      <c r="M169" s="40"/>
      <c r="N169" s="40">
        <f t="shared" si="36"/>
        <v>0</v>
      </c>
      <c r="O169" s="40"/>
      <c r="P169" s="40">
        <f t="shared" si="37"/>
        <v>0</v>
      </c>
      <c r="Q169" s="40"/>
      <c r="R169" s="40">
        <f t="shared" si="38"/>
        <v>0</v>
      </c>
      <c r="S169" s="40"/>
      <c r="T169" s="40">
        <f t="shared" si="39"/>
        <v>0</v>
      </c>
      <c r="U169" s="40"/>
      <c r="V169" s="40">
        <f t="shared" si="40"/>
        <v>0</v>
      </c>
      <c r="W169" s="40"/>
      <c r="X169" s="40">
        <f t="shared" si="41"/>
        <v>0</v>
      </c>
      <c r="Y169" s="40"/>
      <c r="Z169" s="40">
        <f t="shared" si="42"/>
        <v>0</v>
      </c>
      <c r="AA169" s="40"/>
      <c r="AB169" s="40">
        <f t="shared" si="43"/>
        <v>0</v>
      </c>
      <c r="AC169" s="40"/>
      <c r="AD169" s="40">
        <f t="shared" si="44"/>
        <v>0</v>
      </c>
      <c r="AE169" s="40"/>
      <c r="AF169" s="40">
        <f t="shared" si="45"/>
        <v>0</v>
      </c>
      <c r="AG169" s="40"/>
      <c r="AH169" s="40">
        <f t="shared" si="46"/>
        <v>0</v>
      </c>
    </row>
    <row r="170" spans="1:36" ht="15.6">
      <c r="A170" s="464" t="s">
        <v>641</v>
      </c>
      <c r="B170" s="168">
        <v>5</v>
      </c>
      <c r="C170" s="448">
        <v>33</v>
      </c>
      <c r="D170" s="510">
        <f t="shared" si="47"/>
        <v>33</v>
      </c>
      <c r="E170" s="486">
        <v>850</v>
      </c>
      <c r="F170" s="504">
        <f t="shared" si="32"/>
        <v>28050</v>
      </c>
      <c r="G170" s="40">
        <v>33</v>
      </c>
      <c r="H170" s="40">
        <f t="shared" si="33"/>
        <v>28050</v>
      </c>
      <c r="I170" s="40"/>
      <c r="J170" s="40">
        <f t="shared" si="34"/>
        <v>0</v>
      </c>
      <c r="K170" s="40"/>
      <c r="L170" s="40">
        <f t="shared" si="35"/>
        <v>0</v>
      </c>
      <c r="M170" s="40"/>
      <c r="N170" s="40">
        <f t="shared" si="36"/>
        <v>0</v>
      </c>
      <c r="O170" s="40"/>
      <c r="P170" s="40">
        <f t="shared" si="37"/>
        <v>0</v>
      </c>
      <c r="Q170" s="40"/>
      <c r="R170" s="40">
        <f t="shared" si="38"/>
        <v>0</v>
      </c>
      <c r="S170" s="40"/>
      <c r="T170" s="40">
        <f t="shared" si="39"/>
        <v>0</v>
      </c>
      <c r="U170" s="40"/>
      <c r="V170" s="40">
        <f t="shared" si="40"/>
        <v>0</v>
      </c>
      <c r="W170" s="40"/>
      <c r="X170" s="40">
        <f t="shared" si="41"/>
        <v>0</v>
      </c>
      <c r="Y170" s="40"/>
      <c r="Z170" s="40">
        <f t="shared" si="42"/>
        <v>0</v>
      </c>
      <c r="AA170" s="40"/>
      <c r="AB170" s="40">
        <f t="shared" si="43"/>
        <v>0</v>
      </c>
      <c r="AC170" s="40"/>
      <c r="AD170" s="40">
        <f t="shared" si="44"/>
        <v>0</v>
      </c>
      <c r="AE170" s="40"/>
      <c r="AF170" s="40">
        <f t="shared" si="45"/>
        <v>0</v>
      </c>
      <c r="AG170" s="40"/>
      <c r="AH170" s="40">
        <f t="shared" si="46"/>
        <v>0</v>
      </c>
    </row>
    <row r="171" spans="1:36" ht="15.6">
      <c r="A171" s="464" t="s">
        <v>640</v>
      </c>
      <c r="B171" s="168" t="s">
        <v>10</v>
      </c>
      <c r="C171" s="448">
        <v>40</v>
      </c>
      <c r="D171" s="510">
        <f t="shared" si="47"/>
        <v>40</v>
      </c>
      <c r="E171" s="486">
        <v>625</v>
      </c>
      <c r="F171" s="504">
        <f t="shared" si="32"/>
        <v>25000</v>
      </c>
      <c r="G171" s="40"/>
      <c r="H171" s="40">
        <f t="shared" si="33"/>
        <v>0</v>
      </c>
      <c r="I171" s="40"/>
      <c r="J171" s="40">
        <f t="shared" si="34"/>
        <v>0</v>
      </c>
      <c r="K171" s="40"/>
      <c r="L171" s="40">
        <f t="shared" si="35"/>
        <v>0</v>
      </c>
      <c r="M171" s="40"/>
      <c r="N171" s="40">
        <f t="shared" si="36"/>
        <v>0</v>
      </c>
      <c r="O171" s="40">
        <v>20</v>
      </c>
      <c r="P171" s="40">
        <f t="shared" si="37"/>
        <v>12500</v>
      </c>
      <c r="Q171" s="40"/>
      <c r="R171" s="40">
        <f t="shared" si="38"/>
        <v>0</v>
      </c>
      <c r="S171" s="40"/>
      <c r="T171" s="40">
        <f t="shared" si="39"/>
        <v>0</v>
      </c>
      <c r="U171" s="40">
        <v>20</v>
      </c>
      <c r="V171" s="40">
        <f t="shared" si="40"/>
        <v>12500</v>
      </c>
      <c r="W171" s="40"/>
      <c r="X171" s="40">
        <f t="shared" si="41"/>
        <v>0</v>
      </c>
      <c r="Y171" s="40"/>
      <c r="Z171" s="40">
        <f t="shared" si="42"/>
        <v>0</v>
      </c>
      <c r="AA171" s="40"/>
      <c r="AB171" s="40">
        <f t="shared" si="43"/>
        <v>0</v>
      </c>
      <c r="AC171" s="40"/>
      <c r="AD171" s="40">
        <f t="shared" si="44"/>
        <v>0</v>
      </c>
      <c r="AE171" s="40"/>
      <c r="AF171" s="40">
        <f t="shared" si="45"/>
        <v>0</v>
      </c>
      <c r="AG171" s="40"/>
      <c r="AH171" s="40">
        <f t="shared" si="46"/>
        <v>0</v>
      </c>
    </row>
    <row r="172" spans="1:36" ht="41.4">
      <c r="A172" s="35" t="s">
        <v>882</v>
      </c>
      <c r="B172" s="417" t="s">
        <v>845</v>
      </c>
      <c r="C172" s="447">
        <v>1</v>
      </c>
      <c r="D172" s="510">
        <f t="shared" si="47"/>
        <v>1</v>
      </c>
      <c r="E172" s="485">
        <v>8295</v>
      </c>
      <c r="F172" s="504">
        <f t="shared" si="32"/>
        <v>8295</v>
      </c>
      <c r="G172" s="40">
        <v>1</v>
      </c>
      <c r="H172" s="40">
        <f t="shared" si="33"/>
        <v>8295</v>
      </c>
      <c r="I172" s="40"/>
      <c r="J172" s="40">
        <f t="shared" si="34"/>
        <v>0</v>
      </c>
      <c r="K172" s="40"/>
      <c r="L172" s="40">
        <f t="shared" si="35"/>
        <v>0</v>
      </c>
      <c r="M172" s="40"/>
      <c r="N172" s="40">
        <f t="shared" si="36"/>
        <v>0</v>
      </c>
      <c r="O172" s="40"/>
      <c r="P172" s="40">
        <f t="shared" si="37"/>
        <v>0</v>
      </c>
      <c r="Q172" s="40"/>
      <c r="R172" s="40">
        <f t="shared" si="38"/>
        <v>0</v>
      </c>
      <c r="S172" s="40"/>
      <c r="T172" s="40">
        <f t="shared" si="39"/>
        <v>0</v>
      </c>
      <c r="U172" s="40"/>
      <c r="V172" s="40">
        <f t="shared" si="40"/>
        <v>0</v>
      </c>
      <c r="W172" s="40"/>
      <c r="X172" s="40">
        <f t="shared" si="41"/>
        <v>0</v>
      </c>
      <c r="Y172" s="40"/>
      <c r="Z172" s="40">
        <f t="shared" si="42"/>
        <v>0</v>
      </c>
      <c r="AA172" s="40"/>
      <c r="AB172" s="40">
        <f t="shared" si="43"/>
        <v>0</v>
      </c>
      <c r="AC172" s="40"/>
      <c r="AD172" s="40">
        <f t="shared" si="44"/>
        <v>0</v>
      </c>
      <c r="AE172" s="40"/>
      <c r="AF172" s="40">
        <f t="shared" si="45"/>
        <v>0</v>
      </c>
      <c r="AG172" s="40"/>
      <c r="AH172" s="40">
        <f t="shared" si="46"/>
        <v>0</v>
      </c>
    </row>
    <row r="173" spans="1:36" ht="41.4">
      <c r="A173" s="35" t="s">
        <v>901</v>
      </c>
      <c r="B173" s="417" t="s">
        <v>555</v>
      </c>
      <c r="C173" s="447">
        <v>1</v>
      </c>
      <c r="D173" s="510">
        <f t="shared" si="47"/>
        <v>1</v>
      </c>
      <c r="E173" s="485">
        <v>2464</v>
      </c>
      <c r="F173" s="504">
        <f t="shared" si="32"/>
        <v>2464</v>
      </c>
      <c r="G173" s="40">
        <v>1</v>
      </c>
      <c r="H173" s="40">
        <f t="shared" si="33"/>
        <v>2464</v>
      </c>
      <c r="I173" s="40"/>
      <c r="J173" s="40">
        <f t="shared" si="34"/>
        <v>0</v>
      </c>
      <c r="K173" s="40"/>
      <c r="L173" s="40">
        <f t="shared" si="35"/>
        <v>0</v>
      </c>
      <c r="M173" s="40"/>
      <c r="N173" s="40">
        <f t="shared" si="36"/>
        <v>0</v>
      </c>
      <c r="O173" s="40"/>
      <c r="P173" s="40">
        <f t="shared" si="37"/>
        <v>0</v>
      </c>
      <c r="Q173" s="40"/>
      <c r="R173" s="40">
        <f t="shared" si="38"/>
        <v>0</v>
      </c>
      <c r="S173" s="40"/>
      <c r="T173" s="40">
        <f t="shared" si="39"/>
        <v>0</v>
      </c>
      <c r="U173" s="40"/>
      <c r="V173" s="40">
        <f t="shared" si="40"/>
        <v>0</v>
      </c>
      <c r="W173" s="40"/>
      <c r="X173" s="40">
        <f t="shared" si="41"/>
        <v>0</v>
      </c>
      <c r="Y173" s="40"/>
      <c r="Z173" s="40">
        <f t="shared" si="42"/>
        <v>0</v>
      </c>
      <c r="AA173" s="40"/>
      <c r="AB173" s="40">
        <f t="shared" si="43"/>
        <v>0</v>
      </c>
      <c r="AC173" s="40"/>
      <c r="AD173" s="40">
        <f t="shared" si="44"/>
        <v>0</v>
      </c>
      <c r="AE173" s="40"/>
      <c r="AF173" s="40">
        <f t="shared" si="45"/>
        <v>0</v>
      </c>
      <c r="AG173" s="40"/>
      <c r="AH173" s="40">
        <f t="shared" si="46"/>
        <v>0</v>
      </c>
    </row>
    <row r="174" spans="1:36" ht="41.4">
      <c r="A174" s="35" t="s">
        <v>883</v>
      </c>
      <c r="B174" s="417" t="s">
        <v>777</v>
      </c>
      <c r="C174" s="447">
        <v>15</v>
      </c>
      <c r="D174" s="510">
        <f t="shared" si="47"/>
        <v>15</v>
      </c>
      <c r="E174" s="485">
        <v>6250</v>
      </c>
      <c r="F174" s="504">
        <f t="shared" si="32"/>
        <v>93750</v>
      </c>
      <c r="G174" s="40">
        <v>2</v>
      </c>
      <c r="H174" s="40">
        <f t="shared" si="33"/>
        <v>12500</v>
      </c>
      <c r="I174" s="40">
        <v>1</v>
      </c>
      <c r="J174" s="40">
        <f t="shared" si="34"/>
        <v>6250</v>
      </c>
      <c r="K174" s="40">
        <v>1</v>
      </c>
      <c r="L174" s="40">
        <f t="shared" si="35"/>
        <v>6250</v>
      </c>
      <c r="M174" s="40">
        <v>2</v>
      </c>
      <c r="N174" s="40">
        <f t="shared" si="36"/>
        <v>12500</v>
      </c>
      <c r="O174" s="40">
        <v>1</v>
      </c>
      <c r="P174" s="40">
        <f t="shared" si="37"/>
        <v>6250</v>
      </c>
      <c r="Q174" s="40">
        <v>2</v>
      </c>
      <c r="R174" s="40">
        <f t="shared" si="38"/>
        <v>12500</v>
      </c>
      <c r="S174" s="40">
        <v>1</v>
      </c>
      <c r="T174" s="40">
        <f t="shared" si="39"/>
        <v>6250</v>
      </c>
      <c r="U174" s="40">
        <v>2</v>
      </c>
      <c r="V174" s="40">
        <f t="shared" si="40"/>
        <v>12500</v>
      </c>
      <c r="W174" s="40">
        <v>1</v>
      </c>
      <c r="X174" s="40">
        <f t="shared" si="41"/>
        <v>6250</v>
      </c>
      <c r="Y174" s="40">
        <v>1</v>
      </c>
      <c r="Z174" s="40">
        <f t="shared" si="42"/>
        <v>6250</v>
      </c>
      <c r="AA174" s="40">
        <v>1</v>
      </c>
      <c r="AB174" s="40">
        <f t="shared" si="43"/>
        <v>6250</v>
      </c>
      <c r="AC174" s="40"/>
      <c r="AD174" s="40">
        <f t="shared" si="44"/>
        <v>0</v>
      </c>
      <c r="AE174" s="40"/>
      <c r="AF174" s="40">
        <f t="shared" si="45"/>
        <v>0</v>
      </c>
      <c r="AG174" s="40"/>
      <c r="AH174" s="40">
        <f t="shared" si="46"/>
        <v>0</v>
      </c>
    </row>
    <row r="175" spans="1:36" ht="41.4">
      <c r="A175" s="35" t="s">
        <v>902</v>
      </c>
      <c r="B175" s="417" t="s">
        <v>555</v>
      </c>
      <c r="C175" s="447">
        <v>1</v>
      </c>
      <c r="D175" s="510">
        <f t="shared" si="47"/>
        <v>1</v>
      </c>
      <c r="E175" s="486">
        <v>2500</v>
      </c>
      <c r="F175" s="504">
        <f t="shared" si="32"/>
        <v>2500</v>
      </c>
      <c r="G175" s="40">
        <v>1</v>
      </c>
      <c r="H175" s="40">
        <f t="shared" si="33"/>
        <v>2500</v>
      </c>
      <c r="I175" s="40"/>
      <c r="J175" s="40">
        <f t="shared" si="34"/>
        <v>0</v>
      </c>
      <c r="K175" s="40"/>
      <c r="L175" s="40">
        <f t="shared" si="35"/>
        <v>0</v>
      </c>
      <c r="M175" s="40"/>
      <c r="N175" s="40">
        <f t="shared" si="36"/>
        <v>0</v>
      </c>
      <c r="O175" s="40"/>
      <c r="P175" s="40">
        <f t="shared" si="37"/>
        <v>0</v>
      </c>
      <c r="Q175" s="40"/>
      <c r="R175" s="40">
        <f t="shared" si="38"/>
        <v>0</v>
      </c>
      <c r="S175" s="40"/>
      <c r="T175" s="40">
        <f t="shared" si="39"/>
        <v>0</v>
      </c>
      <c r="U175" s="40"/>
      <c r="V175" s="40">
        <f t="shared" si="40"/>
        <v>0</v>
      </c>
      <c r="W175" s="40"/>
      <c r="X175" s="40">
        <f t="shared" si="41"/>
        <v>0</v>
      </c>
      <c r="Y175" s="40"/>
      <c r="Z175" s="40">
        <f t="shared" si="42"/>
        <v>0</v>
      </c>
      <c r="AA175" s="40"/>
      <c r="AB175" s="40">
        <f t="shared" si="43"/>
        <v>0</v>
      </c>
      <c r="AC175" s="40"/>
      <c r="AD175" s="40">
        <f t="shared" si="44"/>
        <v>0</v>
      </c>
      <c r="AE175" s="40"/>
      <c r="AF175" s="40">
        <f t="shared" si="45"/>
        <v>0</v>
      </c>
      <c r="AG175" s="40"/>
      <c r="AH175" s="40">
        <f t="shared" si="46"/>
        <v>0</v>
      </c>
    </row>
    <row r="176" spans="1:36" ht="41.4">
      <c r="A176" s="35" t="s">
        <v>900</v>
      </c>
      <c r="B176" s="417" t="s">
        <v>555</v>
      </c>
      <c r="C176" s="447">
        <v>1</v>
      </c>
      <c r="D176" s="510">
        <f t="shared" si="47"/>
        <v>1</v>
      </c>
      <c r="E176" s="486">
        <v>6250</v>
      </c>
      <c r="F176" s="504">
        <f t="shared" si="32"/>
        <v>6250</v>
      </c>
      <c r="G176" s="40">
        <v>1</v>
      </c>
      <c r="H176" s="40">
        <f t="shared" si="33"/>
        <v>6250</v>
      </c>
      <c r="I176" s="40"/>
      <c r="J176" s="40">
        <f t="shared" si="34"/>
        <v>0</v>
      </c>
      <c r="K176" s="40"/>
      <c r="L176" s="40">
        <f t="shared" si="35"/>
        <v>0</v>
      </c>
      <c r="M176" s="40"/>
      <c r="N176" s="40">
        <f t="shared" si="36"/>
        <v>0</v>
      </c>
      <c r="O176" s="40"/>
      <c r="P176" s="40">
        <f t="shared" si="37"/>
        <v>0</v>
      </c>
      <c r="Q176" s="40"/>
      <c r="R176" s="40">
        <f t="shared" si="38"/>
        <v>0</v>
      </c>
      <c r="S176" s="40"/>
      <c r="T176" s="40">
        <f t="shared" si="39"/>
        <v>0</v>
      </c>
      <c r="U176" s="40"/>
      <c r="V176" s="40">
        <f t="shared" si="40"/>
        <v>0</v>
      </c>
      <c r="W176" s="40"/>
      <c r="X176" s="40">
        <f t="shared" si="41"/>
        <v>0</v>
      </c>
      <c r="Y176" s="40"/>
      <c r="Z176" s="40">
        <f t="shared" si="42"/>
        <v>0</v>
      </c>
      <c r="AA176" s="40"/>
      <c r="AB176" s="40">
        <f t="shared" si="43"/>
        <v>0</v>
      </c>
      <c r="AC176" s="40"/>
      <c r="AD176" s="40">
        <f t="shared" si="44"/>
        <v>0</v>
      </c>
      <c r="AE176" s="40"/>
      <c r="AF176" s="40">
        <f t="shared" si="45"/>
        <v>0</v>
      </c>
      <c r="AG176" s="40"/>
      <c r="AH176" s="40">
        <f t="shared" si="46"/>
        <v>0</v>
      </c>
    </row>
    <row r="177" spans="1:34" ht="41.4">
      <c r="A177" s="35" t="s">
        <v>884</v>
      </c>
      <c r="B177" s="417" t="s">
        <v>555</v>
      </c>
      <c r="C177" s="447">
        <v>1</v>
      </c>
      <c r="D177" s="510">
        <f t="shared" si="47"/>
        <v>1</v>
      </c>
      <c r="E177" s="486">
        <v>2500</v>
      </c>
      <c r="F177" s="504">
        <f t="shared" si="32"/>
        <v>2500</v>
      </c>
      <c r="G177" s="40">
        <v>1</v>
      </c>
      <c r="H177" s="40">
        <f t="shared" si="33"/>
        <v>2500</v>
      </c>
      <c r="I177" s="40"/>
      <c r="J177" s="40">
        <f t="shared" si="34"/>
        <v>0</v>
      </c>
      <c r="K177" s="40"/>
      <c r="L177" s="40">
        <f t="shared" si="35"/>
        <v>0</v>
      </c>
      <c r="M177" s="40"/>
      <c r="N177" s="40">
        <f t="shared" si="36"/>
        <v>0</v>
      </c>
      <c r="O177" s="40"/>
      <c r="P177" s="40">
        <f t="shared" si="37"/>
        <v>0</v>
      </c>
      <c r="Q177" s="40"/>
      <c r="R177" s="40">
        <f t="shared" si="38"/>
        <v>0</v>
      </c>
      <c r="S177" s="40"/>
      <c r="T177" s="40">
        <f t="shared" si="39"/>
        <v>0</v>
      </c>
      <c r="U177" s="40"/>
      <c r="V177" s="40">
        <f t="shared" si="40"/>
        <v>0</v>
      </c>
      <c r="W177" s="40"/>
      <c r="X177" s="40">
        <f t="shared" si="41"/>
        <v>0</v>
      </c>
      <c r="Y177" s="40"/>
      <c r="Z177" s="40">
        <f t="shared" si="42"/>
        <v>0</v>
      </c>
      <c r="AA177" s="40"/>
      <c r="AB177" s="40">
        <f t="shared" si="43"/>
        <v>0</v>
      </c>
      <c r="AC177" s="40"/>
      <c r="AD177" s="40">
        <f t="shared" si="44"/>
        <v>0</v>
      </c>
      <c r="AE177" s="40"/>
      <c r="AF177" s="40">
        <f t="shared" si="45"/>
        <v>0</v>
      </c>
      <c r="AG177" s="40"/>
      <c r="AH177" s="40">
        <f t="shared" si="46"/>
        <v>0</v>
      </c>
    </row>
    <row r="178" spans="1:34" ht="41.4">
      <c r="A178" s="35" t="s">
        <v>899</v>
      </c>
      <c r="B178" s="417" t="s">
        <v>555</v>
      </c>
      <c r="C178" s="447">
        <v>1</v>
      </c>
      <c r="D178" s="510">
        <f t="shared" si="47"/>
        <v>1</v>
      </c>
      <c r="E178" s="486">
        <v>14640</v>
      </c>
      <c r="F178" s="504">
        <f t="shared" si="32"/>
        <v>14640</v>
      </c>
      <c r="G178" s="40">
        <v>1</v>
      </c>
      <c r="H178" s="40">
        <f t="shared" si="33"/>
        <v>14640</v>
      </c>
      <c r="I178" s="40"/>
      <c r="J178" s="40">
        <f t="shared" si="34"/>
        <v>0</v>
      </c>
      <c r="K178" s="40"/>
      <c r="L178" s="40">
        <f t="shared" si="35"/>
        <v>0</v>
      </c>
      <c r="M178" s="40"/>
      <c r="N178" s="40">
        <f t="shared" si="36"/>
        <v>0</v>
      </c>
      <c r="O178" s="40"/>
      <c r="P178" s="40">
        <f t="shared" si="37"/>
        <v>0</v>
      </c>
      <c r="Q178" s="40"/>
      <c r="R178" s="40">
        <f t="shared" si="38"/>
        <v>0</v>
      </c>
      <c r="S178" s="40"/>
      <c r="T178" s="40">
        <f t="shared" si="39"/>
        <v>0</v>
      </c>
      <c r="U178" s="40"/>
      <c r="V178" s="40">
        <f t="shared" si="40"/>
        <v>0</v>
      </c>
      <c r="W178" s="40"/>
      <c r="X178" s="40">
        <f t="shared" si="41"/>
        <v>0</v>
      </c>
      <c r="Y178" s="40"/>
      <c r="Z178" s="40">
        <f t="shared" si="42"/>
        <v>0</v>
      </c>
      <c r="AA178" s="40"/>
      <c r="AB178" s="40">
        <f t="shared" si="43"/>
        <v>0</v>
      </c>
      <c r="AC178" s="40"/>
      <c r="AD178" s="40">
        <f t="shared" si="44"/>
        <v>0</v>
      </c>
      <c r="AE178" s="40"/>
      <c r="AF178" s="40">
        <f t="shared" si="45"/>
        <v>0</v>
      </c>
      <c r="AG178" s="40"/>
      <c r="AH178" s="40">
        <f t="shared" si="46"/>
        <v>0</v>
      </c>
    </row>
    <row r="179" spans="1:34" ht="27.6">
      <c r="A179" s="23" t="s">
        <v>11</v>
      </c>
      <c r="B179" s="465" t="s">
        <v>17</v>
      </c>
      <c r="C179" s="453">
        <v>5</v>
      </c>
      <c r="D179" s="510">
        <f t="shared" si="47"/>
        <v>5</v>
      </c>
      <c r="E179" s="486">
        <v>23880</v>
      </c>
      <c r="F179" s="504">
        <f t="shared" si="32"/>
        <v>119400</v>
      </c>
      <c r="G179" s="40"/>
      <c r="H179" s="40">
        <f t="shared" si="33"/>
        <v>0</v>
      </c>
      <c r="I179" s="40"/>
      <c r="J179" s="40">
        <f t="shared" si="34"/>
        <v>0</v>
      </c>
      <c r="K179" s="40"/>
      <c r="L179" s="40">
        <f t="shared" si="35"/>
        <v>0</v>
      </c>
      <c r="M179" s="40"/>
      <c r="N179" s="40">
        <f t="shared" si="36"/>
        <v>0</v>
      </c>
      <c r="O179" s="40">
        <v>1</v>
      </c>
      <c r="P179" s="40">
        <f t="shared" si="37"/>
        <v>23880</v>
      </c>
      <c r="Q179" s="40">
        <v>1</v>
      </c>
      <c r="R179" s="40">
        <f t="shared" si="38"/>
        <v>23880</v>
      </c>
      <c r="S179" s="40">
        <v>1</v>
      </c>
      <c r="T179" s="40">
        <f t="shared" si="39"/>
        <v>23880</v>
      </c>
      <c r="U179" s="40">
        <v>1</v>
      </c>
      <c r="V179" s="40">
        <f t="shared" si="40"/>
        <v>23880</v>
      </c>
      <c r="W179" s="40">
        <v>1</v>
      </c>
      <c r="X179" s="40">
        <f t="shared" si="41"/>
        <v>23880</v>
      </c>
      <c r="Y179" s="40"/>
      <c r="Z179" s="40">
        <f t="shared" si="42"/>
        <v>0</v>
      </c>
      <c r="AA179" s="40"/>
      <c r="AB179" s="40">
        <f t="shared" si="43"/>
        <v>0</v>
      </c>
      <c r="AC179" s="40"/>
      <c r="AD179" s="40">
        <f t="shared" si="44"/>
        <v>0</v>
      </c>
      <c r="AE179" s="40"/>
      <c r="AF179" s="40">
        <f t="shared" si="45"/>
        <v>0</v>
      </c>
      <c r="AG179" s="40"/>
      <c r="AH179" s="40">
        <f t="shared" si="46"/>
        <v>0</v>
      </c>
    </row>
    <row r="180" spans="1:34" ht="27.6">
      <c r="A180" s="26" t="s">
        <v>623</v>
      </c>
      <c r="B180" s="168" t="s">
        <v>17</v>
      </c>
      <c r="C180" s="458">
        <v>520</v>
      </c>
      <c r="D180" s="510">
        <f t="shared" si="47"/>
        <v>520</v>
      </c>
      <c r="E180" s="486">
        <v>36343</v>
      </c>
      <c r="F180" s="504">
        <f t="shared" si="32"/>
        <v>18898360</v>
      </c>
      <c r="G180" s="40">
        <v>30</v>
      </c>
      <c r="H180" s="40">
        <f t="shared" si="33"/>
        <v>1090290</v>
      </c>
      <c r="I180" s="40">
        <v>60</v>
      </c>
      <c r="J180" s="40">
        <f t="shared" si="34"/>
        <v>2180580</v>
      </c>
      <c r="K180" s="40">
        <v>70</v>
      </c>
      <c r="L180" s="40">
        <f t="shared" si="35"/>
        <v>2544010</v>
      </c>
      <c r="M180" s="40">
        <v>50</v>
      </c>
      <c r="N180" s="40">
        <f t="shared" si="36"/>
        <v>1817150</v>
      </c>
      <c r="O180" s="40"/>
      <c r="P180" s="40">
        <f t="shared" si="37"/>
        <v>0</v>
      </c>
      <c r="Q180" s="40">
        <v>50</v>
      </c>
      <c r="R180" s="40">
        <f t="shared" si="38"/>
        <v>1817150</v>
      </c>
      <c r="S180" s="40">
        <v>50</v>
      </c>
      <c r="T180" s="40">
        <f t="shared" si="39"/>
        <v>1817150</v>
      </c>
      <c r="U180" s="40"/>
      <c r="V180" s="40">
        <f t="shared" si="40"/>
        <v>0</v>
      </c>
      <c r="W180" s="40">
        <v>50</v>
      </c>
      <c r="X180" s="40">
        <f t="shared" si="41"/>
        <v>1817150</v>
      </c>
      <c r="Y180" s="40">
        <v>50</v>
      </c>
      <c r="Z180" s="40">
        <f t="shared" si="42"/>
        <v>1817150</v>
      </c>
      <c r="AA180" s="40"/>
      <c r="AB180" s="40">
        <f t="shared" si="43"/>
        <v>0</v>
      </c>
      <c r="AC180" s="40">
        <v>110</v>
      </c>
      <c r="AD180" s="40">
        <f t="shared" si="44"/>
        <v>3997730</v>
      </c>
      <c r="AE180" s="40"/>
      <c r="AF180" s="40">
        <f t="shared" si="45"/>
        <v>0</v>
      </c>
      <c r="AG180" s="40"/>
      <c r="AH180" s="40">
        <f t="shared" si="46"/>
        <v>0</v>
      </c>
    </row>
    <row r="181" spans="1:34" ht="15.6">
      <c r="A181" s="35" t="s">
        <v>35</v>
      </c>
      <c r="B181" s="168" t="s">
        <v>7</v>
      </c>
      <c r="C181" s="448">
        <v>8</v>
      </c>
      <c r="D181" s="510">
        <f t="shared" si="47"/>
        <v>8</v>
      </c>
      <c r="E181" s="486">
        <v>20460</v>
      </c>
      <c r="F181" s="504">
        <f t="shared" si="32"/>
        <v>163680</v>
      </c>
      <c r="G181" s="40"/>
      <c r="H181" s="40">
        <f t="shared" si="33"/>
        <v>0</v>
      </c>
      <c r="I181" s="40"/>
      <c r="J181" s="40">
        <f t="shared" si="34"/>
        <v>0</v>
      </c>
      <c r="K181" s="40"/>
      <c r="L181" s="40">
        <f t="shared" si="35"/>
        <v>0</v>
      </c>
      <c r="M181" s="40"/>
      <c r="N181" s="40">
        <f t="shared" si="36"/>
        <v>0</v>
      </c>
      <c r="O181" s="40">
        <v>4</v>
      </c>
      <c r="P181" s="40">
        <f t="shared" si="37"/>
        <v>81840</v>
      </c>
      <c r="Q181" s="40"/>
      <c r="R181" s="40">
        <f t="shared" si="38"/>
        <v>0</v>
      </c>
      <c r="S181" s="40"/>
      <c r="T181" s="40">
        <f t="shared" si="39"/>
        <v>0</v>
      </c>
      <c r="U181" s="40"/>
      <c r="V181" s="40">
        <f t="shared" si="40"/>
        <v>0</v>
      </c>
      <c r="W181" s="40"/>
      <c r="X181" s="40">
        <f t="shared" si="41"/>
        <v>0</v>
      </c>
      <c r="Y181" s="40"/>
      <c r="Z181" s="40">
        <f t="shared" si="42"/>
        <v>0</v>
      </c>
      <c r="AA181" s="40">
        <v>4</v>
      </c>
      <c r="AB181" s="40">
        <f t="shared" si="43"/>
        <v>81840</v>
      </c>
      <c r="AC181" s="40"/>
      <c r="AD181" s="40">
        <f t="shared" si="44"/>
        <v>0</v>
      </c>
      <c r="AE181" s="40"/>
      <c r="AF181" s="40">
        <f t="shared" si="45"/>
        <v>0</v>
      </c>
      <c r="AG181" s="40"/>
      <c r="AH181" s="40">
        <f t="shared" si="46"/>
        <v>0</v>
      </c>
    </row>
    <row r="182" spans="1:34" ht="15.6">
      <c r="A182" s="35" t="s">
        <v>855</v>
      </c>
      <c r="B182" s="168" t="s">
        <v>7</v>
      </c>
      <c r="C182" s="448">
        <v>6</v>
      </c>
      <c r="D182" s="510">
        <f t="shared" si="47"/>
        <v>6</v>
      </c>
      <c r="E182" s="485">
        <v>20665</v>
      </c>
      <c r="F182" s="504">
        <f t="shared" si="32"/>
        <v>123990</v>
      </c>
      <c r="G182" s="40"/>
      <c r="H182" s="40">
        <f t="shared" si="33"/>
        <v>0</v>
      </c>
      <c r="I182" s="40"/>
      <c r="J182" s="40">
        <f t="shared" si="34"/>
        <v>0</v>
      </c>
      <c r="K182" s="40">
        <v>3</v>
      </c>
      <c r="L182" s="40">
        <f t="shared" si="35"/>
        <v>61995</v>
      </c>
      <c r="M182" s="40"/>
      <c r="N182" s="40">
        <f t="shared" si="36"/>
        <v>0</v>
      </c>
      <c r="O182" s="40"/>
      <c r="P182" s="40">
        <f t="shared" si="37"/>
        <v>0</v>
      </c>
      <c r="Q182" s="40"/>
      <c r="R182" s="40">
        <f t="shared" si="38"/>
        <v>0</v>
      </c>
      <c r="S182" s="40"/>
      <c r="T182" s="40">
        <f t="shared" si="39"/>
        <v>0</v>
      </c>
      <c r="U182" s="40"/>
      <c r="V182" s="40">
        <f t="shared" si="40"/>
        <v>0</v>
      </c>
      <c r="W182" s="40">
        <v>3</v>
      </c>
      <c r="X182" s="40">
        <f t="shared" si="41"/>
        <v>61995</v>
      </c>
      <c r="Y182" s="40"/>
      <c r="Z182" s="40">
        <f t="shared" si="42"/>
        <v>0</v>
      </c>
      <c r="AA182" s="40"/>
      <c r="AB182" s="40">
        <f t="shared" si="43"/>
        <v>0</v>
      </c>
      <c r="AC182" s="40"/>
      <c r="AD182" s="40">
        <f t="shared" si="44"/>
        <v>0</v>
      </c>
      <c r="AE182" s="40"/>
      <c r="AF182" s="40">
        <f t="shared" si="45"/>
        <v>0</v>
      </c>
      <c r="AG182" s="40"/>
      <c r="AH182" s="40">
        <f t="shared" si="46"/>
        <v>0</v>
      </c>
    </row>
    <row r="183" spans="1:34" ht="15.6">
      <c r="A183" s="35" t="s">
        <v>52</v>
      </c>
      <c r="B183" s="168" t="s">
        <v>45</v>
      </c>
      <c r="C183" s="539">
        <v>2.5</v>
      </c>
      <c r="D183" s="510">
        <f t="shared" si="47"/>
        <v>0.5</v>
      </c>
      <c r="E183" s="486">
        <v>44430</v>
      </c>
      <c r="F183" s="504">
        <f t="shared" si="32"/>
        <v>111075</v>
      </c>
      <c r="G183" s="40">
        <v>0.5</v>
      </c>
      <c r="H183" s="40">
        <f t="shared" si="33"/>
        <v>22215</v>
      </c>
      <c r="I183" s="40"/>
      <c r="J183" s="40">
        <f t="shared" si="34"/>
        <v>0</v>
      </c>
      <c r="K183" s="40"/>
      <c r="L183" s="40">
        <f t="shared" si="35"/>
        <v>0</v>
      </c>
      <c r="M183" s="40"/>
      <c r="N183" s="40">
        <f t="shared" si="36"/>
        <v>0</v>
      </c>
      <c r="O183" s="40"/>
      <c r="P183" s="40">
        <f t="shared" si="37"/>
        <v>0</v>
      </c>
      <c r="Q183" s="40"/>
      <c r="R183" s="40">
        <f t="shared" si="38"/>
        <v>0</v>
      </c>
      <c r="S183" s="40"/>
      <c r="T183" s="40">
        <f t="shared" si="39"/>
        <v>0</v>
      </c>
      <c r="U183" s="40"/>
      <c r="V183" s="40">
        <f t="shared" si="40"/>
        <v>0</v>
      </c>
      <c r="W183" s="40"/>
      <c r="X183" s="40">
        <f t="shared" si="41"/>
        <v>0</v>
      </c>
      <c r="Y183" s="40"/>
      <c r="Z183" s="40">
        <f t="shared" si="42"/>
        <v>0</v>
      </c>
      <c r="AA183" s="40"/>
      <c r="AB183" s="40">
        <f t="shared" si="43"/>
        <v>0</v>
      </c>
      <c r="AC183" s="40"/>
      <c r="AD183" s="40">
        <f t="shared" si="44"/>
        <v>0</v>
      </c>
      <c r="AE183" s="40"/>
      <c r="AF183" s="40">
        <f t="shared" si="45"/>
        <v>0</v>
      </c>
      <c r="AG183" s="40"/>
      <c r="AH183" s="40">
        <f t="shared" si="46"/>
        <v>0</v>
      </c>
    </row>
    <row r="184" spans="1:34" ht="15.6">
      <c r="A184" s="35" t="s">
        <v>528</v>
      </c>
      <c r="B184" s="417" t="s">
        <v>10</v>
      </c>
      <c r="C184" s="447">
        <v>5</v>
      </c>
      <c r="D184" s="510">
        <f t="shared" si="47"/>
        <v>5</v>
      </c>
      <c r="E184" s="485">
        <v>5000</v>
      </c>
      <c r="F184" s="504">
        <f t="shared" si="32"/>
        <v>25000</v>
      </c>
      <c r="G184" s="40">
        <v>5</v>
      </c>
      <c r="H184" s="40">
        <f t="shared" si="33"/>
        <v>25000</v>
      </c>
      <c r="I184" s="40"/>
      <c r="J184" s="40">
        <f t="shared" si="34"/>
        <v>0</v>
      </c>
      <c r="K184" s="40"/>
      <c r="L184" s="40">
        <f t="shared" si="35"/>
        <v>0</v>
      </c>
      <c r="M184" s="40"/>
      <c r="N184" s="40">
        <f t="shared" si="36"/>
        <v>0</v>
      </c>
      <c r="O184" s="40"/>
      <c r="P184" s="40">
        <f t="shared" si="37"/>
        <v>0</v>
      </c>
      <c r="Q184" s="40"/>
      <c r="R184" s="40">
        <f t="shared" si="38"/>
        <v>0</v>
      </c>
      <c r="S184" s="40"/>
      <c r="T184" s="40">
        <f t="shared" si="39"/>
        <v>0</v>
      </c>
      <c r="U184" s="40"/>
      <c r="V184" s="40">
        <f t="shared" si="40"/>
        <v>0</v>
      </c>
      <c r="W184" s="40"/>
      <c r="X184" s="40">
        <f t="shared" si="41"/>
        <v>0</v>
      </c>
      <c r="Y184" s="40"/>
      <c r="Z184" s="40">
        <f t="shared" si="42"/>
        <v>0</v>
      </c>
      <c r="AA184" s="40"/>
      <c r="AB184" s="40">
        <f t="shared" si="43"/>
        <v>0</v>
      </c>
      <c r="AC184" s="40"/>
      <c r="AD184" s="40">
        <f t="shared" si="44"/>
        <v>0</v>
      </c>
      <c r="AE184" s="40"/>
      <c r="AF184" s="40">
        <f t="shared" si="45"/>
        <v>0</v>
      </c>
      <c r="AG184" s="40"/>
      <c r="AH184" s="40">
        <f t="shared" si="46"/>
        <v>0</v>
      </c>
    </row>
    <row r="185" spans="1:34" ht="41.4">
      <c r="A185" s="23" t="s">
        <v>846</v>
      </c>
      <c r="B185" s="172" t="s">
        <v>10</v>
      </c>
      <c r="C185" s="452">
        <v>260</v>
      </c>
      <c r="D185" s="510">
        <f t="shared" si="47"/>
        <v>260</v>
      </c>
      <c r="E185" s="486">
        <v>10150</v>
      </c>
      <c r="F185" s="504">
        <f t="shared" si="32"/>
        <v>2639000</v>
      </c>
      <c r="G185" s="40">
        <v>60</v>
      </c>
      <c r="H185" s="40">
        <f t="shared" si="33"/>
        <v>609000</v>
      </c>
      <c r="I185" s="40"/>
      <c r="J185" s="40">
        <f t="shared" si="34"/>
        <v>0</v>
      </c>
      <c r="K185" s="40">
        <v>20</v>
      </c>
      <c r="L185" s="40">
        <f t="shared" si="35"/>
        <v>203000</v>
      </c>
      <c r="M185" s="40"/>
      <c r="N185" s="40">
        <f t="shared" si="36"/>
        <v>0</v>
      </c>
      <c r="O185" s="40">
        <v>40</v>
      </c>
      <c r="P185" s="40">
        <f t="shared" si="37"/>
        <v>406000</v>
      </c>
      <c r="Q185" s="40"/>
      <c r="R185" s="40">
        <f t="shared" si="38"/>
        <v>0</v>
      </c>
      <c r="S185" s="40">
        <v>40</v>
      </c>
      <c r="T185" s="40">
        <f t="shared" si="39"/>
        <v>406000</v>
      </c>
      <c r="U185" s="40"/>
      <c r="V185" s="40">
        <f t="shared" si="40"/>
        <v>0</v>
      </c>
      <c r="W185" s="40">
        <v>40</v>
      </c>
      <c r="X185" s="40">
        <f t="shared" si="41"/>
        <v>406000</v>
      </c>
      <c r="Y185" s="40"/>
      <c r="Z185" s="40">
        <f t="shared" si="42"/>
        <v>0</v>
      </c>
      <c r="AA185" s="40">
        <v>20</v>
      </c>
      <c r="AB185" s="40">
        <f t="shared" si="43"/>
        <v>203000</v>
      </c>
      <c r="AC185" s="40">
        <v>40</v>
      </c>
      <c r="AD185" s="40">
        <f t="shared" si="44"/>
        <v>406000</v>
      </c>
      <c r="AE185" s="40"/>
      <c r="AF185" s="40">
        <f t="shared" si="45"/>
        <v>0</v>
      </c>
      <c r="AG185" s="40"/>
      <c r="AH185" s="40">
        <f t="shared" si="46"/>
        <v>0</v>
      </c>
    </row>
    <row r="186" spans="1:34" ht="27.6">
      <c r="A186" s="182" t="s">
        <v>192</v>
      </c>
      <c r="B186" s="459" t="s">
        <v>17</v>
      </c>
      <c r="C186" s="447">
        <v>4</v>
      </c>
      <c r="D186" s="510">
        <f t="shared" si="47"/>
        <v>4</v>
      </c>
      <c r="E186" s="486">
        <v>93000</v>
      </c>
      <c r="F186" s="504">
        <f t="shared" si="32"/>
        <v>372000</v>
      </c>
      <c r="G186" s="40"/>
      <c r="H186" s="40">
        <f t="shared" si="33"/>
        <v>0</v>
      </c>
      <c r="I186" s="40"/>
      <c r="J186" s="40">
        <f t="shared" si="34"/>
        <v>0</v>
      </c>
      <c r="K186" s="40">
        <v>2</v>
      </c>
      <c r="L186" s="40">
        <f t="shared" si="35"/>
        <v>186000</v>
      </c>
      <c r="M186" s="40"/>
      <c r="N186" s="40">
        <f t="shared" si="36"/>
        <v>0</v>
      </c>
      <c r="O186" s="40"/>
      <c r="P186" s="40">
        <f t="shared" si="37"/>
        <v>0</v>
      </c>
      <c r="Q186" s="40"/>
      <c r="R186" s="40">
        <f t="shared" si="38"/>
        <v>0</v>
      </c>
      <c r="S186" s="40"/>
      <c r="T186" s="40">
        <f t="shared" si="39"/>
        <v>0</v>
      </c>
      <c r="U186" s="40">
        <v>2</v>
      </c>
      <c r="V186" s="40">
        <f t="shared" si="40"/>
        <v>186000</v>
      </c>
      <c r="W186" s="40"/>
      <c r="X186" s="40">
        <f t="shared" si="41"/>
        <v>0</v>
      </c>
      <c r="Y186" s="40"/>
      <c r="Z186" s="40">
        <f t="shared" si="42"/>
        <v>0</v>
      </c>
      <c r="AA186" s="40"/>
      <c r="AB186" s="40">
        <f t="shared" si="43"/>
        <v>0</v>
      </c>
      <c r="AC186" s="40"/>
      <c r="AD186" s="40">
        <f t="shared" si="44"/>
        <v>0</v>
      </c>
      <c r="AE186" s="40"/>
      <c r="AF186" s="40">
        <f t="shared" si="45"/>
        <v>0</v>
      </c>
      <c r="AG186" s="40"/>
      <c r="AH186" s="40">
        <f t="shared" si="46"/>
        <v>0</v>
      </c>
    </row>
    <row r="187" spans="1:34" ht="15.6">
      <c r="A187" s="35" t="s">
        <v>596</v>
      </c>
      <c r="B187" s="417" t="s">
        <v>10</v>
      </c>
      <c r="C187" s="447">
        <v>3000</v>
      </c>
      <c r="D187" s="510">
        <f t="shared" si="47"/>
        <v>3000</v>
      </c>
      <c r="E187" s="486">
        <v>25</v>
      </c>
      <c r="F187" s="504">
        <f t="shared" si="32"/>
        <v>75000</v>
      </c>
      <c r="G187" s="40"/>
      <c r="H187" s="40">
        <f t="shared" si="33"/>
        <v>0</v>
      </c>
      <c r="I187" s="40"/>
      <c r="J187" s="40">
        <f t="shared" si="34"/>
        <v>0</v>
      </c>
      <c r="K187" s="40"/>
      <c r="L187" s="40">
        <f t="shared" si="35"/>
        <v>0</v>
      </c>
      <c r="M187" s="40"/>
      <c r="N187" s="40">
        <f t="shared" si="36"/>
        <v>0</v>
      </c>
      <c r="O187" s="40"/>
      <c r="P187" s="40">
        <f t="shared" si="37"/>
        <v>0</v>
      </c>
      <c r="Q187" s="40">
        <v>2000</v>
      </c>
      <c r="R187" s="40">
        <f t="shared" si="38"/>
        <v>50000</v>
      </c>
      <c r="S187" s="40"/>
      <c r="T187" s="40">
        <f t="shared" si="39"/>
        <v>0</v>
      </c>
      <c r="U187" s="40">
        <v>1000</v>
      </c>
      <c r="V187" s="40">
        <f t="shared" si="40"/>
        <v>25000</v>
      </c>
      <c r="W187" s="40"/>
      <c r="X187" s="40">
        <f t="shared" si="41"/>
        <v>0</v>
      </c>
      <c r="Y187" s="40"/>
      <c r="Z187" s="40">
        <f t="shared" si="42"/>
        <v>0</v>
      </c>
      <c r="AA187" s="40"/>
      <c r="AB187" s="40">
        <f t="shared" si="43"/>
        <v>0</v>
      </c>
      <c r="AC187" s="40"/>
      <c r="AD187" s="40">
        <f t="shared" si="44"/>
        <v>0</v>
      </c>
      <c r="AE187" s="40"/>
      <c r="AF187" s="40">
        <f t="shared" si="45"/>
        <v>0</v>
      </c>
      <c r="AG187" s="40"/>
      <c r="AH187" s="40">
        <f t="shared" si="46"/>
        <v>0</v>
      </c>
    </row>
    <row r="188" spans="1:34" ht="27.6">
      <c r="A188" s="26" t="s">
        <v>891</v>
      </c>
      <c r="B188" s="466" t="s">
        <v>10</v>
      </c>
      <c r="C188" s="447">
        <v>1000</v>
      </c>
      <c r="D188" s="510">
        <f t="shared" si="47"/>
        <v>1000</v>
      </c>
      <c r="E188" s="485">
        <v>32</v>
      </c>
      <c r="F188" s="504">
        <f t="shared" si="32"/>
        <v>32000</v>
      </c>
      <c r="G188" s="40"/>
      <c r="H188" s="40">
        <f t="shared" si="33"/>
        <v>0</v>
      </c>
      <c r="I188" s="40"/>
      <c r="J188" s="40">
        <f t="shared" si="34"/>
        <v>0</v>
      </c>
      <c r="K188" s="40">
        <v>500</v>
      </c>
      <c r="L188" s="40">
        <f t="shared" si="35"/>
        <v>16000</v>
      </c>
      <c r="M188" s="40"/>
      <c r="N188" s="40">
        <f t="shared" si="36"/>
        <v>0</v>
      </c>
      <c r="O188" s="40"/>
      <c r="P188" s="40">
        <f t="shared" si="37"/>
        <v>0</v>
      </c>
      <c r="Q188" s="40"/>
      <c r="R188" s="40">
        <f t="shared" si="38"/>
        <v>0</v>
      </c>
      <c r="S188" s="40"/>
      <c r="T188" s="40">
        <f t="shared" si="39"/>
        <v>0</v>
      </c>
      <c r="U188" s="40"/>
      <c r="V188" s="40">
        <f t="shared" si="40"/>
        <v>0</v>
      </c>
      <c r="W188" s="40">
        <v>500</v>
      </c>
      <c r="X188" s="40">
        <f t="shared" si="41"/>
        <v>16000</v>
      </c>
      <c r="Y188" s="40"/>
      <c r="Z188" s="40">
        <f t="shared" si="42"/>
        <v>0</v>
      </c>
      <c r="AA188" s="40"/>
      <c r="AB188" s="40">
        <f t="shared" si="43"/>
        <v>0</v>
      </c>
      <c r="AC188" s="40"/>
      <c r="AD188" s="40">
        <f t="shared" si="44"/>
        <v>0</v>
      </c>
      <c r="AE188" s="40"/>
      <c r="AF188" s="40">
        <f t="shared" si="45"/>
        <v>0</v>
      </c>
      <c r="AG188" s="40"/>
      <c r="AH188" s="40">
        <f t="shared" si="46"/>
        <v>0</v>
      </c>
    </row>
    <row r="189" spans="1:34" ht="15.6">
      <c r="A189" s="23" t="s">
        <v>848</v>
      </c>
      <c r="B189" s="172" t="s">
        <v>485</v>
      </c>
      <c r="C189" s="452">
        <v>1</v>
      </c>
      <c r="D189" s="510">
        <f t="shared" si="47"/>
        <v>1</v>
      </c>
      <c r="E189" s="486">
        <v>2340</v>
      </c>
      <c r="F189" s="504">
        <f t="shared" si="32"/>
        <v>2340</v>
      </c>
      <c r="G189" s="40">
        <v>1</v>
      </c>
      <c r="H189" s="40">
        <f t="shared" si="33"/>
        <v>2340</v>
      </c>
      <c r="I189" s="40"/>
      <c r="J189" s="40">
        <f t="shared" si="34"/>
        <v>0</v>
      </c>
      <c r="K189" s="40"/>
      <c r="L189" s="40">
        <f t="shared" si="35"/>
        <v>0</v>
      </c>
      <c r="M189" s="40"/>
      <c r="N189" s="40">
        <f t="shared" si="36"/>
        <v>0</v>
      </c>
      <c r="O189" s="40"/>
      <c r="P189" s="40">
        <f t="shared" si="37"/>
        <v>0</v>
      </c>
      <c r="Q189" s="40"/>
      <c r="R189" s="40">
        <f t="shared" si="38"/>
        <v>0</v>
      </c>
      <c r="S189" s="40"/>
      <c r="T189" s="40">
        <f t="shared" si="39"/>
        <v>0</v>
      </c>
      <c r="U189" s="40"/>
      <c r="V189" s="40">
        <f t="shared" si="40"/>
        <v>0</v>
      </c>
      <c r="W189" s="40"/>
      <c r="X189" s="40">
        <f t="shared" si="41"/>
        <v>0</v>
      </c>
      <c r="Y189" s="40"/>
      <c r="Z189" s="40">
        <f t="shared" si="42"/>
        <v>0</v>
      </c>
      <c r="AA189" s="40"/>
      <c r="AB189" s="40">
        <f t="shared" si="43"/>
        <v>0</v>
      </c>
      <c r="AC189" s="40"/>
      <c r="AD189" s="40">
        <f t="shared" si="44"/>
        <v>0</v>
      </c>
      <c r="AE189" s="40"/>
      <c r="AF189" s="40">
        <f t="shared" si="45"/>
        <v>0</v>
      </c>
      <c r="AG189" s="40"/>
      <c r="AH189" s="40">
        <f t="shared" si="46"/>
        <v>0</v>
      </c>
    </row>
    <row r="190" spans="1:34" ht="15.6">
      <c r="A190" s="184" t="s">
        <v>827</v>
      </c>
      <c r="B190" s="478" t="s">
        <v>555</v>
      </c>
      <c r="C190" s="479">
        <v>1200</v>
      </c>
      <c r="D190" s="510">
        <f t="shared" si="47"/>
        <v>1200</v>
      </c>
      <c r="E190" s="486">
        <v>11.12</v>
      </c>
      <c r="F190" s="504">
        <f t="shared" si="32"/>
        <v>13343.999999999998</v>
      </c>
      <c r="G190" s="40">
        <v>500</v>
      </c>
      <c r="H190" s="40">
        <f t="shared" si="33"/>
        <v>5560</v>
      </c>
      <c r="I190" s="40"/>
      <c r="J190" s="40">
        <f t="shared" si="34"/>
        <v>0</v>
      </c>
      <c r="K190" s="40"/>
      <c r="L190" s="40">
        <f t="shared" si="35"/>
        <v>0</v>
      </c>
      <c r="M190" s="40">
        <v>500</v>
      </c>
      <c r="N190" s="40">
        <f t="shared" si="36"/>
        <v>5560</v>
      </c>
      <c r="O190" s="40"/>
      <c r="P190" s="40">
        <f t="shared" si="37"/>
        <v>0</v>
      </c>
      <c r="Q190" s="40"/>
      <c r="R190" s="40">
        <f t="shared" si="38"/>
        <v>0</v>
      </c>
      <c r="S190" s="40">
        <v>200</v>
      </c>
      <c r="T190" s="40">
        <f t="shared" si="39"/>
        <v>2224</v>
      </c>
      <c r="U190" s="40"/>
      <c r="V190" s="40">
        <f t="shared" si="40"/>
        <v>0</v>
      </c>
      <c r="W190" s="40"/>
      <c r="X190" s="40">
        <f t="shared" si="41"/>
        <v>0</v>
      </c>
      <c r="Y190" s="40"/>
      <c r="Z190" s="40">
        <f t="shared" si="42"/>
        <v>0</v>
      </c>
      <c r="AA190" s="40"/>
      <c r="AB190" s="40">
        <f t="shared" si="43"/>
        <v>0</v>
      </c>
      <c r="AC190" s="40"/>
      <c r="AD190" s="40">
        <f t="shared" si="44"/>
        <v>0</v>
      </c>
      <c r="AE190" s="40"/>
      <c r="AF190" s="40">
        <f t="shared" si="45"/>
        <v>0</v>
      </c>
      <c r="AG190" s="40"/>
      <c r="AH190" s="40">
        <f t="shared" si="46"/>
        <v>0</v>
      </c>
    </row>
    <row r="191" spans="1:34" ht="15.6">
      <c r="A191" s="26" t="s">
        <v>851</v>
      </c>
      <c r="B191" s="172" t="s">
        <v>10</v>
      </c>
      <c r="C191" s="448">
        <v>15</v>
      </c>
      <c r="D191" s="510">
        <f t="shared" si="47"/>
        <v>15</v>
      </c>
      <c r="E191" s="486">
        <v>5500</v>
      </c>
      <c r="F191" s="504">
        <f t="shared" si="32"/>
        <v>82500</v>
      </c>
      <c r="G191" s="40"/>
      <c r="H191" s="40">
        <f t="shared" si="33"/>
        <v>0</v>
      </c>
      <c r="I191" s="40">
        <v>5</v>
      </c>
      <c r="J191" s="40">
        <f t="shared" si="34"/>
        <v>27500</v>
      </c>
      <c r="K191" s="40"/>
      <c r="L191" s="40">
        <f t="shared" si="35"/>
        <v>0</v>
      </c>
      <c r="M191" s="40">
        <v>5</v>
      </c>
      <c r="N191" s="40">
        <f t="shared" si="36"/>
        <v>27500</v>
      </c>
      <c r="O191" s="40"/>
      <c r="P191" s="40">
        <f t="shared" si="37"/>
        <v>0</v>
      </c>
      <c r="Q191" s="40">
        <v>5</v>
      </c>
      <c r="R191" s="40">
        <f t="shared" si="38"/>
        <v>27500</v>
      </c>
      <c r="S191" s="40"/>
      <c r="T191" s="40">
        <f t="shared" si="39"/>
        <v>0</v>
      </c>
      <c r="U191" s="40"/>
      <c r="V191" s="40">
        <f t="shared" si="40"/>
        <v>0</v>
      </c>
      <c r="W191" s="40"/>
      <c r="X191" s="40">
        <f t="shared" si="41"/>
        <v>0</v>
      </c>
      <c r="Y191" s="40"/>
      <c r="Z191" s="40">
        <f t="shared" si="42"/>
        <v>0</v>
      </c>
      <c r="AA191" s="40"/>
      <c r="AB191" s="40">
        <f t="shared" si="43"/>
        <v>0</v>
      </c>
      <c r="AC191" s="40"/>
      <c r="AD191" s="40">
        <f t="shared" si="44"/>
        <v>0</v>
      </c>
      <c r="AE191" s="40"/>
      <c r="AF191" s="40">
        <f t="shared" si="45"/>
        <v>0</v>
      </c>
      <c r="AG191" s="40"/>
      <c r="AH191" s="40">
        <f t="shared" si="46"/>
        <v>0</v>
      </c>
    </row>
    <row r="192" spans="1:34" ht="15.6">
      <c r="A192" s="26" t="s">
        <v>96</v>
      </c>
      <c r="B192" s="168" t="s">
        <v>401</v>
      </c>
      <c r="C192" s="448">
        <v>2.8</v>
      </c>
      <c r="D192" s="510">
        <f t="shared" si="47"/>
        <v>2.8</v>
      </c>
      <c r="E192" s="486">
        <v>19000</v>
      </c>
      <c r="F192" s="504">
        <f t="shared" si="32"/>
        <v>53200</v>
      </c>
      <c r="G192" s="40">
        <v>1</v>
      </c>
      <c r="H192" s="40">
        <f t="shared" si="33"/>
        <v>19000</v>
      </c>
      <c r="I192" s="40"/>
      <c r="J192" s="40">
        <f t="shared" si="34"/>
        <v>0</v>
      </c>
      <c r="K192" s="40"/>
      <c r="L192" s="40">
        <f t="shared" si="35"/>
        <v>0</v>
      </c>
      <c r="M192" s="40"/>
      <c r="N192" s="40">
        <f t="shared" si="36"/>
        <v>0</v>
      </c>
      <c r="O192" s="40">
        <v>1.8</v>
      </c>
      <c r="P192" s="40">
        <f t="shared" si="37"/>
        <v>34200</v>
      </c>
      <c r="Q192" s="40"/>
      <c r="R192" s="40">
        <f t="shared" si="38"/>
        <v>0</v>
      </c>
      <c r="S192" s="40"/>
      <c r="T192" s="40">
        <f t="shared" si="39"/>
        <v>0</v>
      </c>
      <c r="U192" s="40"/>
      <c r="V192" s="40">
        <f t="shared" si="40"/>
        <v>0</v>
      </c>
      <c r="W192" s="40"/>
      <c r="X192" s="40">
        <f t="shared" si="41"/>
        <v>0</v>
      </c>
      <c r="Y192" s="40"/>
      <c r="Z192" s="40">
        <f t="shared" si="42"/>
        <v>0</v>
      </c>
      <c r="AA192" s="40"/>
      <c r="AB192" s="40">
        <f t="shared" si="43"/>
        <v>0</v>
      </c>
      <c r="AC192" s="40"/>
      <c r="AD192" s="40">
        <f t="shared" si="44"/>
        <v>0</v>
      </c>
      <c r="AE192" s="40"/>
      <c r="AF192" s="40">
        <f t="shared" si="45"/>
        <v>0</v>
      </c>
      <c r="AG192" s="40"/>
      <c r="AH192" s="40">
        <f t="shared" si="46"/>
        <v>0</v>
      </c>
    </row>
    <row r="193" spans="1:34" ht="27.6">
      <c r="A193" s="23" t="s">
        <v>917</v>
      </c>
      <c r="B193" s="172" t="s">
        <v>8</v>
      </c>
      <c r="C193" s="452">
        <v>3</v>
      </c>
      <c r="D193" s="510">
        <f t="shared" si="47"/>
        <v>3</v>
      </c>
      <c r="E193" s="485">
        <v>1890</v>
      </c>
      <c r="F193" s="504">
        <f t="shared" si="32"/>
        <v>5670</v>
      </c>
      <c r="G193" s="40"/>
      <c r="H193" s="40">
        <f t="shared" si="33"/>
        <v>0</v>
      </c>
      <c r="I193" s="40">
        <v>1</v>
      </c>
      <c r="J193" s="40">
        <f t="shared" si="34"/>
        <v>1890</v>
      </c>
      <c r="K193" s="40"/>
      <c r="L193" s="40">
        <f t="shared" si="35"/>
        <v>0</v>
      </c>
      <c r="M193" s="40"/>
      <c r="N193" s="40">
        <f t="shared" si="36"/>
        <v>0</v>
      </c>
      <c r="O193" s="40"/>
      <c r="P193" s="40">
        <f t="shared" si="37"/>
        <v>0</v>
      </c>
      <c r="Q193" s="40"/>
      <c r="R193" s="40">
        <f t="shared" si="38"/>
        <v>0</v>
      </c>
      <c r="S193" s="40">
        <v>1</v>
      </c>
      <c r="T193" s="40">
        <f t="shared" si="39"/>
        <v>1890</v>
      </c>
      <c r="U193" s="40"/>
      <c r="V193" s="40">
        <f t="shared" si="40"/>
        <v>0</v>
      </c>
      <c r="W193" s="40"/>
      <c r="X193" s="40">
        <f t="shared" si="41"/>
        <v>0</v>
      </c>
      <c r="Y193" s="40">
        <v>1</v>
      </c>
      <c r="Z193" s="40">
        <f t="shared" si="42"/>
        <v>1890</v>
      </c>
      <c r="AA193" s="40"/>
      <c r="AB193" s="40">
        <f t="shared" si="43"/>
        <v>0</v>
      </c>
      <c r="AC193" s="40"/>
      <c r="AD193" s="40">
        <f t="shared" si="44"/>
        <v>0</v>
      </c>
      <c r="AE193" s="40"/>
      <c r="AF193" s="40">
        <f t="shared" si="45"/>
        <v>0</v>
      </c>
      <c r="AG193" s="40"/>
      <c r="AH193" s="40">
        <f t="shared" si="46"/>
        <v>0</v>
      </c>
    </row>
    <row r="194" spans="1:34" ht="15.6">
      <c r="A194" s="476" t="s">
        <v>856</v>
      </c>
      <c r="B194" s="172" t="s">
        <v>845</v>
      </c>
      <c r="C194" s="452">
        <v>35</v>
      </c>
      <c r="D194" s="510">
        <f t="shared" si="47"/>
        <v>35</v>
      </c>
      <c r="E194" s="486">
        <v>6700</v>
      </c>
      <c r="F194" s="504">
        <f t="shared" si="32"/>
        <v>234500</v>
      </c>
      <c r="G194" s="40">
        <v>4</v>
      </c>
      <c r="H194" s="40">
        <f t="shared" si="33"/>
        <v>26800</v>
      </c>
      <c r="I194" s="40">
        <v>4</v>
      </c>
      <c r="J194" s="40">
        <f t="shared" si="34"/>
        <v>26800</v>
      </c>
      <c r="K194" s="40">
        <v>3</v>
      </c>
      <c r="L194" s="40">
        <f t="shared" si="35"/>
        <v>20100</v>
      </c>
      <c r="M194" s="40">
        <v>3</v>
      </c>
      <c r="N194" s="40">
        <f t="shared" si="36"/>
        <v>20100</v>
      </c>
      <c r="O194" s="40">
        <v>3</v>
      </c>
      <c r="P194" s="40">
        <f t="shared" si="37"/>
        <v>20100</v>
      </c>
      <c r="Q194" s="40">
        <v>6</v>
      </c>
      <c r="R194" s="40">
        <f t="shared" si="38"/>
        <v>40200</v>
      </c>
      <c r="S194" s="40"/>
      <c r="T194" s="40">
        <f t="shared" si="39"/>
        <v>0</v>
      </c>
      <c r="U194" s="40">
        <v>12</v>
      </c>
      <c r="V194" s="40">
        <f t="shared" si="40"/>
        <v>80400</v>
      </c>
      <c r="W194" s="40"/>
      <c r="X194" s="40">
        <f t="shared" si="41"/>
        <v>0</v>
      </c>
      <c r="Y194" s="40"/>
      <c r="Z194" s="40">
        <f t="shared" si="42"/>
        <v>0</v>
      </c>
      <c r="AA194" s="40"/>
      <c r="AB194" s="40">
        <f t="shared" si="43"/>
        <v>0</v>
      </c>
      <c r="AC194" s="40"/>
      <c r="AD194" s="40">
        <f t="shared" si="44"/>
        <v>0</v>
      </c>
      <c r="AE194" s="40"/>
      <c r="AF194" s="40">
        <f t="shared" si="45"/>
        <v>0</v>
      </c>
      <c r="AG194" s="40"/>
      <c r="AH194" s="40">
        <f t="shared" si="46"/>
        <v>0</v>
      </c>
    </row>
    <row r="195" spans="1:34" ht="15.6">
      <c r="A195" s="476" t="s">
        <v>142</v>
      </c>
      <c r="B195" s="172" t="s">
        <v>845</v>
      </c>
      <c r="C195" s="452">
        <v>1</v>
      </c>
      <c r="D195" s="510">
        <f t="shared" si="47"/>
        <v>1</v>
      </c>
      <c r="E195" s="486">
        <v>17500</v>
      </c>
      <c r="F195" s="504">
        <f t="shared" si="32"/>
        <v>17500</v>
      </c>
      <c r="G195" s="40"/>
      <c r="H195" s="40">
        <f t="shared" si="33"/>
        <v>0</v>
      </c>
      <c r="I195" s="40"/>
      <c r="J195" s="40">
        <f t="shared" si="34"/>
        <v>0</v>
      </c>
      <c r="K195" s="40"/>
      <c r="L195" s="40">
        <f t="shared" si="35"/>
        <v>0</v>
      </c>
      <c r="M195" s="40"/>
      <c r="N195" s="40">
        <f t="shared" si="36"/>
        <v>0</v>
      </c>
      <c r="O195" s="40"/>
      <c r="P195" s="40">
        <f t="shared" si="37"/>
        <v>0</v>
      </c>
      <c r="Q195" s="40"/>
      <c r="R195" s="40">
        <f t="shared" si="38"/>
        <v>0</v>
      </c>
      <c r="S195" s="40"/>
      <c r="T195" s="40">
        <f t="shared" si="39"/>
        <v>0</v>
      </c>
      <c r="U195" s="40">
        <v>1</v>
      </c>
      <c r="V195" s="40">
        <f t="shared" si="40"/>
        <v>17500</v>
      </c>
      <c r="W195" s="40"/>
      <c r="X195" s="40">
        <f t="shared" si="41"/>
        <v>0</v>
      </c>
      <c r="Y195" s="40"/>
      <c r="Z195" s="40">
        <f t="shared" si="42"/>
        <v>0</v>
      </c>
      <c r="AA195" s="40"/>
      <c r="AB195" s="40">
        <f t="shared" si="43"/>
        <v>0</v>
      </c>
      <c r="AC195" s="40"/>
      <c r="AD195" s="40">
        <f t="shared" si="44"/>
        <v>0</v>
      </c>
      <c r="AE195" s="40"/>
      <c r="AF195" s="40">
        <f t="shared" si="45"/>
        <v>0</v>
      </c>
      <c r="AG195" s="40"/>
      <c r="AH195" s="40">
        <f t="shared" si="46"/>
        <v>0</v>
      </c>
    </row>
    <row r="196" spans="1:34" ht="15.6">
      <c r="A196" s="476" t="s">
        <v>857</v>
      </c>
      <c r="B196" s="172" t="s">
        <v>845</v>
      </c>
      <c r="C196" s="452">
        <v>28</v>
      </c>
      <c r="D196" s="510">
        <f t="shared" si="47"/>
        <v>28</v>
      </c>
      <c r="E196" s="486">
        <v>6100</v>
      </c>
      <c r="F196" s="504">
        <f t="shared" ref="F196:F207" si="48">E196*C196</f>
        <v>170800</v>
      </c>
      <c r="G196" s="40">
        <v>2</v>
      </c>
      <c r="H196" s="40">
        <f t="shared" ref="H196:H207" si="49">G196*E196</f>
        <v>12200</v>
      </c>
      <c r="I196" s="40">
        <v>2</v>
      </c>
      <c r="J196" s="40">
        <f t="shared" ref="J196:J207" si="50">I196*E196</f>
        <v>12200</v>
      </c>
      <c r="K196" s="40">
        <v>2</v>
      </c>
      <c r="L196" s="40">
        <f t="shared" ref="L196:L207" si="51">K196*E196</f>
        <v>12200</v>
      </c>
      <c r="M196" s="40">
        <v>2</v>
      </c>
      <c r="N196" s="40">
        <f t="shared" ref="N196:N207" si="52">M196*E196</f>
        <v>12200</v>
      </c>
      <c r="O196" s="40">
        <v>2</v>
      </c>
      <c r="P196" s="40">
        <f t="shared" ref="P196:P207" si="53">O196*E196</f>
        <v>12200</v>
      </c>
      <c r="Q196" s="40">
        <v>2</v>
      </c>
      <c r="R196" s="40">
        <f t="shared" ref="R196:R207" si="54">Q196*E196</f>
        <v>12200</v>
      </c>
      <c r="S196" s="40">
        <v>2</v>
      </c>
      <c r="T196" s="40">
        <f t="shared" ref="T196:T207" si="55">S196*E196</f>
        <v>12200</v>
      </c>
      <c r="U196" s="40">
        <v>2</v>
      </c>
      <c r="V196" s="40">
        <f t="shared" ref="V196:V207" si="56">U196*E196</f>
        <v>12200</v>
      </c>
      <c r="W196" s="40">
        <v>2</v>
      </c>
      <c r="X196" s="40">
        <f t="shared" ref="X196:X207" si="57">W196*E196</f>
        <v>12200</v>
      </c>
      <c r="Y196" s="40">
        <v>5</v>
      </c>
      <c r="Z196" s="40">
        <f t="shared" ref="Z196:Z207" si="58">Y196*E196</f>
        <v>30500</v>
      </c>
      <c r="AA196" s="40">
        <v>5</v>
      </c>
      <c r="AB196" s="40">
        <f t="shared" ref="AB196:AB207" si="59">AA196*E196</f>
        <v>30500</v>
      </c>
      <c r="AC196" s="40"/>
      <c r="AD196" s="40">
        <f t="shared" ref="AD196:AD207" si="60">AC196*E196</f>
        <v>0</v>
      </c>
      <c r="AE196" s="40"/>
      <c r="AF196" s="40">
        <f t="shared" ref="AF196:AF207" si="61">AE196*E196</f>
        <v>0</v>
      </c>
      <c r="AG196" s="40"/>
      <c r="AH196" s="40">
        <f t="shared" ref="AH196:AH207" si="62">AG196*E196</f>
        <v>0</v>
      </c>
    </row>
    <row r="197" spans="1:34" ht="15.6">
      <c r="A197" s="477" t="s">
        <v>858</v>
      </c>
      <c r="B197" s="172" t="s">
        <v>845</v>
      </c>
      <c r="C197" s="452">
        <v>35</v>
      </c>
      <c r="D197" s="510">
        <f t="shared" ref="D197:D207" si="63">G197+I197+K197+M197+O197+Q197+S197+U197+W197+Y197+AA197+AC197+AE197+AG197</f>
        <v>35</v>
      </c>
      <c r="E197" s="486">
        <v>6700</v>
      </c>
      <c r="F197" s="504">
        <f t="shared" si="48"/>
        <v>234500</v>
      </c>
      <c r="G197" s="40">
        <v>4</v>
      </c>
      <c r="H197" s="40">
        <f t="shared" si="49"/>
        <v>26800</v>
      </c>
      <c r="I197" s="40">
        <v>4</v>
      </c>
      <c r="J197" s="40">
        <f t="shared" si="50"/>
        <v>26800</v>
      </c>
      <c r="K197" s="40">
        <v>3</v>
      </c>
      <c r="L197" s="40">
        <f t="shared" si="51"/>
        <v>20100</v>
      </c>
      <c r="M197" s="40">
        <v>3</v>
      </c>
      <c r="N197" s="40">
        <f t="shared" si="52"/>
        <v>20100</v>
      </c>
      <c r="O197" s="40">
        <v>3</v>
      </c>
      <c r="P197" s="40">
        <f t="shared" si="53"/>
        <v>20100</v>
      </c>
      <c r="Q197" s="40">
        <v>3</v>
      </c>
      <c r="R197" s="40">
        <f t="shared" si="54"/>
        <v>20100</v>
      </c>
      <c r="S197" s="40">
        <v>3</v>
      </c>
      <c r="T197" s="40">
        <f t="shared" si="55"/>
        <v>20100</v>
      </c>
      <c r="U197" s="40">
        <v>12</v>
      </c>
      <c r="V197" s="40">
        <f t="shared" si="56"/>
        <v>80400</v>
      </c>
      <c r="W197" s="40"/>
      <c r="X197" s="40">
        <f t="shared" si="57"/>
        <v>0</v>
      </c>
      <c r="Y197" s="40"/>
      <c r="Z197" s="40">
        <f t="shared" si="58"/>
        <v>0</v>
      </c>
      <c r="AA197" s="40"/>
      <c r="AB197" s="40">
        <f t="shared" si="59"/>
        <v>0</v>
      </c>
      <c r="AC197" s="40"/>
      <c r="AD197" s="40">
        <f t="shared" si="60"/>
        <v>0</v>
      </c>
      <c r="AE197" s="40"/>
      <c r="AF197" s="40">
        <f t="shared" si="61"/>
        <v>0</v>
      </c>
      <c r="AG197" s="40"/>
      <c r="AH197" s="40">
        <f t="shared" si="62"/>
        <v>0</v>
      </c>
    </row>
    <row r="198" spans="1:34" ht="15.6">
      <c r="A198" s="476" t="s">
        <v>859</v>
      </c>
      <c r="B198" s="172" t="s">
        <v>845</v>
      </c>
      <c r="C198" s="452">
        <v>35</v>
      </c>
      <c r="D198" s="510">
        <f t="shared" si="63"/>
        <v>35</v>
      </c>
      <c r="E198" s="486">
        <v>14830</v>
      </c>
      <c r="F198" s="504">
        <f t="shared" si="48"/>
        <v>519050</v>
      </c>
      <c r="G198" s="40">
        <v>4</v>
      </c>
      <c r="H198" s="40">
        <f t="shared" si="49"/>
        <v>59320</v>
      </c>
      <c r="I198" s="40">
        <v>4</v>
      </c>
      <c r="J198" s="40">
        <f t="shared" si="50"/>
        <v>59320</v>
      </c>
      <c r="K198" s="40">
        <v>3</v>
      </c>
      <c r="L198" s="40">
        <f t="shared" si="51"/>
        <v>44490</v>
      </c>
      <c r="M198" s="40">
        <v>3</v>
      </c>
      <c r="N198" s="40">
        <f t="shared" si="52"/>
        <v>44490</v>
      </c>
      <c r="O198" s="40">
        <v>3</v>
      </c>
      <c r="P198" s="40">
        <f t="shared" si="53"/>
        <v>44490</v>
      </c>
      <c r="Q198" s="40">
        <v>3</v>
      </c>
      <c r="R198" s="40">
        <f t="shared" si="54"/>
        <v>44490</v>
      </c>
      <c r="S198" s="40">
        <v>3</v>
      </c>
      <c r="T198" s="40">
        <f t="shared" si="55"/>
        <v>44490</v>
      </c>
      <c r="U198" s="40">
        <v>12</v>
      </c>
      <c r="V198" s="40">
        <f t="shared" si="56"/>
        <v>177960</v>
      </c>
      <c r="W198" s="40"/>
      <c r="X198" s="40">
        <f t="shared" si="57"/>
        <v>0</v>
      </c>
      <c r="Y198" s="40"/>
      <c r="Z198" s="40">
        <f t="shared" si="58"/>
        <v>0</v>
      </c>
      <c r="AA198" s="40"/>
      <c r="AB198" s="40">
        <f t="shared" si="59"/>
        <v>0</v>
      </c>
      <c r="AC198" s="40"/>
      <c r="AD198" s="40">
        <f t="shared" si="60"/>
        <v>0</v>
      </c>
      <c r="AE198" s="40"/>
      <c r="AF198" s="40">
        <f t="shared" si="61"/>
        <v>0</v>
      </c>
      <c r="AG198" s="40"/>
      <c r="AH198" s="40">
        <f t="shared" si="62"/>
        <v>0</v>
      </c>
    </row>
    <row r="199" spans="1:34" ht="15.6">
      <c r="A199" s="476" t="s">
        <v>862</v>
      </c>
      <c r="B199" s="172" t="s">
        <v>845</v>
      </c>
      <c r="C199" s="452">
        <v>32</v>
      </c>
      <c r="D199" s="510">
        <f t="shared" si="63"/>
        <v>32</v>
      </c>
      <c r="E199" s="486">
        <v>13500</v>
      </c>
      <c r="F199" s="504">
        <f t="shared" si="48"/>
        <v>432000</v>
      </c>
      <c r="G199" s="40">
        <v>3</v>
      </c>
      <c r="H199" s="40">
        <f t="shared" si="49"/>
        <v>40500</v>
      </c>
      <c r="I199" s="40">
        <v>3</v>
      </c>
      <c r="J199" s="40">
        <f t="shared" si="50"/>
        <v>40500</v>
      </c>
      <c r="K199" s="40">
        <v>3</v>
      </c>
      <c r="L199" s="40">
        <f t="shared" si="51"/>
        <v>40500</v>
      </c>
      <c r="M199" s="40">
        <v>3</v>
      </c>
      <c r="N199" s="40">
        <f t="shared" si="52"/>
        <v>40500</v>
      </c>
      <c r="O199" s="40">
        <v>3</v>
      </c>
      <c r="P199" s="40">
        <f t="shared" si="53"/>
        <v>40500</v>
      </c>
      <c r="Q199" s="40">
        <v>3</v>
      </c>
      <c r="R199" s="40">
        <f t="shared" si="54"/>
        <v>40500</v>
      </c>
      <c r="S199" s="40">
        <v>3</v>
      </c>
      <c r="T199" s="40">
        <f t="shared" si="55"/>
        <v>40500</v>
      </c>
      <c r="U199" s="40">
        <v>3</v>
      </c>
      <c r="V199" s="40">
        <f t="shared" si="56"/>
        <v>40500</v>
      </c>
      <c r="W199" s="40">
        <v>3</v>
      </c>
      <c r="X199" s="40">
        <f t="shared" si="57"/>
        <v>40500</v>
      </c>
      <c r="Y199" s="40">
        <v>3</v>
      </c>
      <c r="Z199" s="40">
        <f t="shared" si="58"/>
        <v>40500</v>
      </c>
      <c r="AA199" s="40">
        <v>2</v>
      </c>
      <c r="AB199" s="40">
        <f t="shared" si="59"/>
        <v>27000</v>
      </c>
      <c r="AC199" s="40"/>
      <c r="AD199" s="40">
        <f t="shared" si="60"/>
        <v>0</v>
      </c>
      <c r="AE199" s="40"/>
      <c r="AF199" s="40">
        <f t="shared" si="61"/>
        <v>0</v>
      </c>
      <c r="AG199" s="40"/>
      <c r="AH199" s="40">
        <f t="shared" si="62"/>
        <v>0</v>
      </c>
    </row>
    <row r="200" spans="1:34" ht="15.6">
      <c r="A200" s="476" t="s">
        <v>864</v>
      </c>
      <c r="B200" s="172" t="s">
        <v>845</v>
      </c>
      <c r="C200" s="452">
        <v>32</v>
      </c>
      <c r="D200" s="510">
        <f t="shared" si="63"/>
        <v>32</v>
      </c>
      <c r="E200" s="486">
        <v>33400</v>
      </c>
      <c r="F200" s="504">
        <f t="shared" si="48"/>
        <v>1068800</v>
      </c>
      <c r="G200" s="40">
        <v>3</v>
      </c>
      <c r="H200" s="40">
        <f t="shared" si="49"/>
        <v>100200</v>
      </c>
      <c r="I200" s="40">
        <v>3</v>
      </c>
      <c r="J200" s="40">
        <f t="shared" si="50"/>
        <v>100200</v>
      </c>
      <c r="K200" s="40">
        <v>3</v>
      </c>
      <c r="L200" s="40">
        <f t="shared" si="51"/>
        <v>100200</v>
      </c>
      <c r="M200" s="40">
        <v>3</v>
      </c>
      <c r="N200" s="40">
        <f t="shared" si="52"/>
        <v>100200</v>
      </c>
      <c r="O200" s="40">
        <v>6</v>
      </c>
      <c r="P200" s="40">
        <f t="shared" si="53"/>
        <v>200400</v>
      </c>
      <c r="Q200" s="40">
        <v>0</v>
      </c>
      <c r="R200" s="40">
        <f t="shared" si="54"/>
        <v>0</v>
      </c>
      <c r="S200" s="40">
        <v>3</v>
      </c>
      <c r="T200" s="40">
        <f t="shared" si="55"/>
        <v>100200</v>
      </c>
      <c r="U200" s="40">
        <v>3</v>
      </c>
      <c r="V200" s="40">
        <f t="shared" si="56"/>
        <v>100200</v>
      </c>
      <c r="W200" s="40">
        <v>3</v>
      </c>
      <c r="X200" s="40">
        <f t="shared" si="57"/>
        <v>100200</v>
      </c>
      <c r="Y200" s="40">
        <v>3</v>
      </c>
      <c r="Z200" s="40">
        <f t="shared" si="58"/>
        <v>100200</v>
      </c>
      <c r="AA200" s="40">
        <v>2</v>
      </c>
      <c r="AB200" s="40">
        <f t="shared" si="59"/>
        <v>66800</v>
      </c>
      <c r="AC200" s="40"/>
      <c r="AD200" s="40">
        <f t="shared" si="60"/>
        <v>0</v>
      </c>
      <c r="AE200" s="40"/>
      <c r="AF200" s="40">
        <f t="shared" si="61"/>
        <v>0</v>
      </c>
      <c r="AG200" s="40"/>
      <c r="AH200" s="40">
        <f t="shared" si="62"/>
        <v>0</v>
      </c>
    </row>
    <row r="201" spans="1:34" ht="15.6">
      <c r="A201" s="476" t="s">
        <v>865</v>
      </c>
      <c r="B201" s="172" t="s">
        <v>845</v>
      </c>
      <c r="C201" s="452">
        <v>70</v>
      </c>
      <c r="D201" s="510">
        <f t="shared" si="63"/>
        <v>70</v>
      </c>
      <c r="E201" s="486">
        <v>14950</v>
      </c>
      <c r="F201" s="504">
        <f t="shared" si="48"/>
        <v>1046500</v>
      </c>
      <c r="G201" s="40">
        <v>7</v>
      </c>
      <c r="H201" s="40">
        <f t="shared" si="49"/>
        <v>104650</v>
      </c>
      <c r="I201" s="40">
        <v>7</v>
      </c>
      <c r="J201" s="40">
        <f t="shared" si="50"/>
        <v>104650</v>
      </c>
      <c r="K201" s="40">
        <v>7</v>
      </c>
      <c r="L201" s="40">
        <f t="shared" si="51"/>
        <v>104650</v>
      </c>
      <c r="M201" s="40">
        <v>7</v>
      </c>
      <c r="N201" s="40">
        <f t="shared" si="52"/>
        <v>104650</v>
      </c>
      <c r="O201" s="40">
        <v>7</v>
      </c>
      <c r="P201" s="40">
        <f t="shared" si="53"/>
        <v>104650</v>
      </c>
      <c r="Q201" s="40">
        <v>7</v>
      </c>
      <c r="R201" s="40">
        <f t="shared" si="54"/>
        <v>104650</v>
      </c>
      <c r="S201" s="40">
        <v>7</v>
      </c>
      <c r="T201" s="40">
        <f t="shared" si="55"/>
        <v>104650</v>
      </c>
      <c r="U201" s="40">
        <v>7</v>
      </c>
      <c r="V201" s="40">
        <f t="shared" si="56"/>
        <v>104650</v>
      </c>
      <c r="W201" s="40">
        <v>7</v>
      </c>
      <c r="X201" s="40">
        <f t="shared" si="57"/>
        <v>104650</v>
      </c>
      <c r="Y201" s="40">
        <v>7</v>
      </c>
      <c r="Z201" s="40">
        <f t="shared" si="58"/>
        <v>104650</v>
      </c>
      <c r="AA201" s="40"/>
      <c r="AB201" s="40">
        <f t="shared" si="59"/>
        <v>0</v>
      </c>
      <c r="AC201" s="40"/>
      <c r="AD201" s="40">
        <f t="shared" si="60"/>
        <v>0</v>
      </c>
      <c r="AE201" s="40"/>
      <c r="AF201" s="40">
        <f t="shared" si="61"/>
        <v>0</v>
      </c>
      <c r="AG201" s="40"/>
      <c r="AH201" s="40">
        <f t="shared" si="62"/>
        <v>0</v>
      </c>
    </row>
    <row r="202" spans="1:34" ht="15.6">
      <c r="A202" s="476" t="s">
        <v>861</v>
      </c>
      <c r="B202" s="172" t="s">
        <v>845</v>
      </c>
      <c r="C202" s="452">
        <v>32</v>
      </c>
      <c r="D202" s="510">
        <f t="shared" si="63"/>
        <v>32</v>
      </c>
      <c r="E202" s="486">
        <v>13500</v>
      </c>
      <c r="F202" s="504">
        <f t="shared" si="48"/>
        <v>432000</v>
      </c>
      <c r="G202" s="40">
        <v>3</v>
      </c>
      <c r="H202" s="40">
        <f t="shared" si="49"/>
        <v>40500</v>
      </c>
      <c r="I202" s="40">
        <v>3</v>
      </c>
      <c r="J202" s="40">
        <f t="shared" si="50"/>
        <v>40500</v>
      </c>
      <c r="K202" s="40">
        <v>3</v>
      </c>
      <c r="L202" s="40">
        <f t="shared" si="51"/>
        <v>40500</v>
      </c>
      <c r="M202" s="40">
        <v>3</v>
      </c>
      <c r="N202" s="40">
        <f t="shared" si="52"/>
        <v>40500</v>
      </c>
      <c r="O202" s="40">
        <v>3</v>
      </c>
      <c r="P202" s="40">
        <f t="shared" si="53"/>
        <v>40500</v>
      </c>
      <c r="Q202" s="40">
        <v>3</v>
      </c>
      <c r="R202" s="40">
        <f t="shared" si="54"/>
        <v>40500</v>
      </c>
      <c r="S202" s="40">
        <v>3</v>
      </c>
      <c r="T202" s="40">
        <f t="shared" si="55"/>
        <v>40500</v>
      </c>
      <c r="U202" s="40">
        <v>3</v>
      </c>
      <c r="V202" s="40">
        <f t="shared" si="56"/>
        <v>40500</v>
      </c>
      <c r="W202" s="40">
        <v>3</v>
      </c>
      <c r="X202" s="40">
        <f t="shared" si="57"/>
        <v>40500</v>
      </c>
      <c r="Y202" s="40">
        <v>3</v>
      </c>
      <c r="Z202" s="40">
        <f t="shared" si="58"/>
        <v>40500</v>
      </c>
      <c r="AA202" s="40">
        <v>2</v>
      </c>
      <c r="AB202" s="40">
        <f t="shared" si="59"/>
        <v>27000</v>
      </c>
      <c r="AC202" s="40"/>
      <c r="AD202" s="40">
        <f t="shared" si="60"/>
        <v>0</v>
      </c>
      <c r="AE202" s="40"/>
      <c r="AF202" s="40">
        <f t="shared" si="61"/>
        <v>0</v>
      </c>
      <c r="AG202" s="40"/>
      <c r="AH202" s="40">
        <f t="shared" si="62"/>
        <v>0</v>
      </c>
    </row>
    <row r="203" spans="1:34" ht="15.6">
      <c r="A203" s="476" t="s">
        <v>863</v>
      </c>
      <c r="B203" s="172" t="s">
        <v>845</v>
      </c>
      <c r="C203" s="452">
        <v>32</v>
      </c>
      <c r="D203" s="510">
        <f t="shared" si="63"/>
        <v>32</v>
      </c>
      <c r="E203" s="486">
        <v>33400</v>
      </c>
      <c r="F203" s="504">
        <f t="shared" si="48"/>
        <v>1068800</v>
      </c>
      <c r="G203" s="40">
        <v>3</v>
      </c>
      <c r="H203" s="40">
        <f t="shared" si="49"/>
        <v>100200</v>
      </c>
      <c r="I203" s="40">
        <v>3</v>
      </c>
      <c r="J203" s="40">
        <f t="shared" si="50"/>
        <v>100200</v>
      </c>
      <c r="K203" s="40">
        <v>3</v>
      </c>
      <c r="L203" s="40">
        <f t="shared" si="51"/>
        <v>100200</v>
      </c>
      <c r="M203" s="40">
        <v>3</v>
      </c>
      <c r="N203" s="40">
        <f t="shared" si="52"/>
        <v>100200</v>
      </c>
      <c r="O203" s="40">
        <v>6</v>
      </c>
      <c r="P203" s="40">
        <f t="shared" si="53"/>
        <v>200400</v>
      </c>
      <c r="Q203" s="40">
        <v>0</v>
      </c>
      <c r="R203" s="40">
        <f t="shared" si="54"/>
        <v>0</v>
      </c>
      <c r="S203" s="40">
        <v>3</v>
      </c>
      <c r="T203" s="40">
        <f t="shared" si="55"/>
        <v>100200</v>
      </c>
      <c r="U203" s="40">
        <v>3</v>
      </c>
      <c r="V203" s="40">
        <f t="shared" si="56"/>
        <v>100200</v>
      </c>
      <c r="W203" s="40">
        <v>3</v>
      </c>
      <c r="X203" s="40">
        <f t="shared" si="57"/>
        <v>100200</v>
      </c>
      <c r="Y203" s="40">
        <v>3</v>
      </c>
      <c r="Z203" s="40">
        <f t="shared" si="58"/>
        <v>100200</v>
      </c>
      <c r="AA203" s="40">
        <v>2</v>
      </c>
      <c r="AB203" s="40">
        <f t="shared" si="59"/>
        <v>66800</v>
      </c>
      <c r="AC203" s="40"/>
      <c r="AD203" s="40">
        <f t="shared" si="60"/>
        <v>0</v>
      </c>
      <c r="AE203" s="40"/>
      <c r="AF203" s="40">
        <f t="shared" si="61"/>
        <v>0</v>
      </c>
      <c r="AG203" s="40"/>
      <c r="AH203" s="40">
        <f t="shared" si="62"/>
        <v>0</v>
      </c>
    </row>
    <row r="204" spans="1:34" ht="15.6">
      <c r="A204" s="476" t="s">
        <v>860</v>
      </c>
      <c r="B204" s="172" t="s">
        <v>845</v>
      </c>
      <c r="C204" s="452">
        <v>5</v>
      </c>
      <c r="D204" s="510">
        <f t="shared" si="63"/>
        <v>5</v>
      </c>
      <c r="E204" s="486">
        <v>22250</v>
      </c>
      <c r="F204" s="504">
        <f t="shared" si="48"/>
        <v>111250</v>
      </c>
      <c r="G204" s="40">
        <v>1</v>
      </c>
      <c r="H204" s="40">
        <f t="shared" si="49"/>
        <v>22250</v>
      </c>
      <c r="I204" s="40"/>
      <c r="J204" s="40">
        <f t="shared" si="50"/>
        <v>0</v>
      </c>
      <c r="K204" s="40">
        <v>1</v>
      </c>
      <c r="L204" s="40">
        <f t="shared" si="51"/>
        <v>22250</v>
      </c>
      <c r="M204" s="40"/>
      <c r="N204" s="40">
        <f t="shared" si="52"/>
        <v>0</v>
      </c>
      <c r="O204" s="40">
        <v>1</v>
      </c>
      <c r="P204" s="40">
        <f t="shared" si="53"/>
        <v>22250</v>
      </c>
      <c r="Q204" s="40">
        <v>1</v>
      </c>
      <c r="R204" s="40">
        <f t="shared" si="54"/>
        <v>22250</v>
      </c>
      <c r="S204" s="40"/>
      <c r="T204" s="40">
        <f t="shared" si="55"/>
        <v>0</v>
      </c>
      <c r="U204" s="40"/>
      <c r="V204" s="40">
        <f t="shared" si="56"/>
        <v>0</v>
      </c>
      <c r="W204" s="40">
        <v>1</v>
      </c>
      <c r="X204" s="40">
        <f t="shared" si="57"/>
        <v>22250</v>
      </c>
      <c r="Y204" s="40"/>
      <c r="Z204" s="40">
        <f t="shared" si="58"/>
        <v>0</v>
      </c>
      <c r="AA204" s="40"/>
      <c r="AB204" s="40">
        <f t="shared" si="59"/>
        <v>0</v>
      </c>
      <c r="AC204" s="40"/>
      <c r="AD204" s="40">
        <f t="shared" si="60"/>
        <v>0</v>
      </c>
      <c r="AE204" s="40"/>
      <c r="AF204" s="40">
        <f t="shared" si="61"/>
        <v>0</v>
      </c>
      <c r="AG204" s="40"/>
      <c r="AH204" s="40">
        <f t="shared" si="62"/>
        <v>0</v>
      </c>
    </row>
    <row r="205" spans="1:34" ht="27.6">
      <c r="A205" s="179" t="s">
        <v>926</v>
      </c>
      <c r="B205" s="496" t="s">
        <v>10</v>
      </c>
      <c r="C205" s="479">
        <v>250</v>
      </c>
      <c r="D205" s="510">
        <f t="shared" si="63"/>
        <v>250</v>
      </c>
      <c r="E205" s="486">
        <v>2250</v>
      </c>
      <c r="F205" s="504">
        <f t="shared" si="48"/>
        <v>562500</v>
      </c>
      <c r="G205" s="40">
        <v>250</v>
      </c>
      <c r="H205" s="40">
        <f t="shared" si="49"/>
        <v>562500</v>
      </c>
      <c r="I205" s="40"/>
      <c r="J205" s="40">
        <f t="shared" si="50"/>
        <v>0</v>
      </c>
      <c r="K205" s="40"/>
      <c r="L205" s="40">
        <f t="shared" si="51"/>
        <v>0</v>
      </c>
      <c r="M205" s="40"/>
      <c r="N205" s="40">
        <f t="shared" si="52"/>
        <v>0</v>
      </c>
      <c r="O205" s="40"/>
      <c r="P205" s="40">
        <f t="shared" si="53"/>
        <v>0</v>
      </c>
      <c r="Q205" s="40"/>
      <c r="R205" s="40">
        <f t="shared" si="54"/>
        <v>0</v>
      </c>
      <c r="S205" s="40"/>
      <c r="T205" s="40">
        <f t="shared" si="55"/>
        <v>0</v>
      </c>
      <c r="U205" s="40"/>
      <c r="V205" s="40">
        <f t="shared" si="56"/>
        <v>0</v>
      </c>
      <c r="W205" s="40"/>
      <c r="X205" s="40">
        <f t="shared" si="57"/>
        <v>0</v>
      </c>
      <c r="Y205" s="40"/>
      <c r="Z205" s="40">
        <f t="shared" si="58"/>
        <v>0</v>
      </c>
      <c r="AA205" s="40"/>
      <c r="AB205" s="40">
        <f t="shared" si="59"/>
        <v>0</v>
      </c>
      <c r="AC205" s="40"/>
      <c r="AD205" s="40">
        <f t="shared" si="60"/>
        <v>0</v>
      </c>
      <c r="AE205" s="40"/>
      <c r="AF205" s="40">
        <f t="shared" si="61"/>
        <v>0</v>
      </c>
      <c r="AG205" s="40"/>
      <c r="AH205" s="40">
        <f t="shared" si="62"/>
        <v>0</v>
      </c>
    </row>
    <row r="206" spans="1:34" ht="27.6">
      <c r="A206" s="179" t="s">
        <v>927</v>
      </c>
      <c r="B206" s="496" t="s">
        <v>10</v>
      </c>
      <c r="C206" s="479">
        <v>250</v>
      </c>
      <c r="D206" s="510">
        <f t="shared" si="63"/>
        <v>250</v>
      </c>
      <c r="E206" s="486">
        <v>1950</v>
      </c>
      <c r="F206" s="504">
        <f t="shared" si="48"/>
        <v>487500</v>
      </c>
      <c r="G206" s="40">
        <v>250</v>
      </c>
      <c r="H206" s="40">
        <f t="shared" si="49"/>
        <v>487500</v>
      </c>
      <c r="I206" s="40"/>
      <c r="J206" s="40">
        <f t="shared" si="50"/>
        <v>0</v>
      </c>
      <c r="K206" s="40"/>
      <c r="L206" s="40">
        <f t="shared" si="51"/>
        <v>0</v>
      </c>
      <c r="M206" s="40"/>
      <c r="N206" s="40">
        <f t="shared" si="52"/>
        <v>0</v>
      </c>
      <c r="O206" s="40"/>
      <c r="P206" s="40">
        <f t="shared" si="53"/>
        <v>0</v>
      </c>
      <c r="Q206" s="40"/>
      <c r="R206" s="40">
        <f t="shared" si="54"/>
        <v>0</v>
      </c>
      <c r="S206" s="40"/>
      <c r="T206" s="40">
        <f t="shared" si="55"/>
        <v>0</v>
      </c>
      <c r="U206" s="40"/>
      <c r="V206" s="40">
        <f t="shared" si="56"/>
        <v>0</v>
      </c>
      <c r="W206" s="40"/>
      <c r="X206" s="40">
        <f t="shared" si="57"/>
        <v>0</v>
      </c>
      <c r="Y206" s="40"/>
      <c r="Z206" s="40">
        <f t="shared" si="58"/>
        <v>0</v>
      </c>
      <c r="AA206" s="40"/>
      <c r="AB206" s="40">
        <f t="shared" si="59"/>
        <v>0</v>
      </c>
      <c r="AC206" s="40"/>
      <c r="AD206" s="40">
        <f t="shared" si="60"/>
        <v>0</v>
      </c>
      <c r="AE206" s="40"/>
      <c r="AF206" s="40">
        <f t="shared" si="61"/>
        <v>0</v>
      </c>
      <c r="AG206" s="40"/>
      <c r="AH206" s="40">
        <f t="shared" si="62"/>
        <v>0</v>
      </c>
    </row>
    <row r="207" spans="1:34" ht="27.6">
      <c r="A207" s="179" t="s">
        <v>928</v>
      </c>
      <c r="B207" s="496" t="s">
        <v>10</v>
      </c>
      <c r="C207" s="479">
        <v>250</v>
      </c>
      <c r="D207" s="510">
        <f t="shared" si="63"/>
        <v>250</v>
      </c>
      <c r="E207" s="486">
        <v>2500</v>
      </c>
      <c r="F207" s="504">
        <f t="shared" si="48"/>
        <v>625000</v>
      </c>
      <c r="G207" s="40">
        <v>250</v>
      </c>
      <c r="H207" s="40">
        <f t="shared" si="49"/>
        <v>625000</v>
      </c>
      <c r="I207" s="40"/>
      <c r="J207" s="40">
        <f t="shared" si="50"/>
        <v>0</v>
      </c>
      <c r="K207" s="40"/>
      <c r="L207" s="40">
        <f t="shared" si="51"/>
        <v>0</v>
      </c>
      <c r="M207" s="40"/>
      <c r="N207" s="40">
        <f t="shared" si="52"/>
        <v>0</v>
      </c>
      <c r="O207" s="40"/>
      <c r="P207" s="40">
        <f t="shared" si="53"/>
        <v>0</v>
      </c>
      <c r="Q207" s="40"/>
      <c r="R207" s="40">
        <f t="shared" si="54"/>
        <v>0</v>
      </c>
      <c r="S207" s="40"/>
      <c r="T207" s="40">
        <f t="shared" si="55"/>
        <v>0</v>
      </c>
      <c r="U207" s="40"/>
      <c r="V207" s="40">
        <f t="shared" si="56"/>
        <v>0</v>
      </c>
      <c r="W207" s="40"/>
      <c r="X207" s="40">
        <f t="shared" si="57"/>
        <v>0</v>
      </c>
      <c r="Y207" s="40"/>
      <c r="Z207" s="40">
        <f t="shared" si="58"/>
        <v>0</v>
      </c>
      <c r="AA207" s="40"/>
      <c r="AB207" s="40">
        <f t="shared" si="59"/>
        <v>0</v>
      </c>
      <c r="AC207" s="40"/>
      <c r="AD207" s="40">
        <f t="shared" si="60"/>
        <v>0</v>
      </c>
      <c r="AE207" s="40"/>
      <c r="AF207" s="40">
        <f t="shared" si="61"/>
        <v>0</v>
      </c>
      <c r="AG207" s="40"/>
      <c r="AH207" s="40">
        <f t="shared" si="62"/>
        <v>0</v>
      </c>
    </row>
    <row r="208" spans="1:34">
      <c r="A208" s="406"/>
      <c r="B208" s="418"/>
      <c r="C208" s="409"/>
      <c r="D208" s="409"/>
      <c r="E208" s="410"/>
      <c r="F208" s="497">
        <f>SUM(F4:F207)</f>
        <v>433508381.16000003</v>
      </c>
      <c r="G208" s="497"/>
      <c r="H208" s="515">
        <f t="shared" ref="H208:AH208" si="64">SUM(H4:H207)</f>
        <v>36111917.359999999</v>
      </c>
      <c r="I208" s="497"/>
      <c r="J208" s="515">
        <f t="shared" si="64"/>
        <v>35916971</v>
      </c>
      <c r="K208" s="497"/>
      <c r="L208" s="515">
        <f t="shared" si="64"/>
        <v>36205129</v>
      </c>
      <c r="M208" s="497"/>
      <c r="N208" s="515">
        <f t="shared" si="64"/>
        <v>36096339</v>
      </c>
      <c r="O208" s="497"/>
      <c r="P208" s="515">
        <f t="shared" si="64"/>
        <v>36082773</v>
      </c>
      <c r="Q208" s="497"/>
      <c r="R208" s="515">
        <f t="shared" si="64"/>
        <v>36331858</v>
      </c>
      <c r="S208" s="497"/>
      <c r="T208" s="515">
        <f t="shared" si="64"/>
        <v>36156395.799999997</v>
      </c>
      <c r="U208" s="497"/>
      <c r="V208" s="497">
        <f t="shared" si="64"/>
        <v>36517110</v>
      </c>
      <c r="W208" s="497"/>
      <c r="X208" s="497">
        <f t="shared" si="64"/>
        <v>41724667</v>
      </c>
      <c r="Y208" s="497"/>
      <c r="Z208" s="497">
        <f t="shared" si="64"/>
        <v>37967488</v>
      </c>
      <c r="AA208" s="497"/>
      <c r="AB208" s="497">
        <f t="shared" si="64"/>
        <v>39002040</v>
      </c>
      <c r="AC208" s="497"/>
      <c r="AD208" s="497">
        <f t="shared" si="64"/>
        <v>22872383</v>
      </c>
      <c r="AE208" s="497"/>
      <c r="AF208" s="497">
        <f t="shared" si="64"/>
        <v>846280</v>
      </c>
      <c r="AG208" s="497"/>
      <c r="AH208" s="497">
        <f t="shared" si="64"/>
        <v>328170</v>
      </c>
    </row>
    <row r="209" spans="6:8" ht="15.6">
      <c r="F209" s="445"/>
    </row>
    <row r="210" spans="6:8">
      <c r="F210" s="512">
        <f>SUM(H208:AH208)</f>
        <v>432159521.16000003</v>
      </c>
      <c r="H210" s="511"/>
    </row>
    <row r="212" spans="6:8">
      <c r="F212" s="513">
        <f>F210-AF208-AH208</f>
        <v>430985071.16000003</v>
      </c>
    </row>
    <row r="214" spans="6:8">
      <c r="F214" s="514">
        <f>F212/12</f>
        <v>35915422.596666671</v>
      </c>
    </row>
  </sheetData>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T328"/>
  <sheetViews>
    <sheetView workbookViewId="0">
      <pane xSplit="3" ySplit="2" topLeftCell="D149" activePane="bottomRight" state="frozen"/>
      <selection pane="topRight" activeCell="D1" sqref="D1"/>
      <selection pane="bottomLeft" activeCell="A3" sqref="A3"/>
      <selection pane="bottomRight" activeCell="B86" sqref="B1:B1048576"/>
    </sheetView>
  </sheetViews>
  <sheetFormatPr defaultColWidth="9.109375" defaultRowHeight="15.6"/>
  <cols>
    <col min="1" max="1" width="4.88671875" style="119" customWidth="1"/>
    <col min="2" max="2" width="43.33203125" style="119" customWidth="1"/>
    <col min="3" max="3" width="75.6640625" style="119" customWidth="1"/>
    <col min="4" max="4" width="9.5546875" style="236" customWidth="1"/>
    <col min="5" max="5" width="8.5546875" style="119" customWidth="1"/>
    <col min="6" max="6" width="7" style="119" customWidth="1"/>
    <col min="7" max="7" width="9.6640625" style="119" customWidth="1"/>
    <col min="8" max="8" width="11.6640625" style="119" customWidth="1"/>
    <col min="9" max="20" width="7" style="119" customWidth="1"/>
    <col min="21" max="16384" width="9.109375" style="119"/>
  </cols>
  <sheetData>
    <row r="1" spans="1:20" ht="22.8">
      <c r="A1" s="575" t="s">
        <v>324</v>
      </c>
      <c r="B1" s="575"/>
      <c r="C1" s="575"/>
      <c r="D1" s="575"/>
      <c r="E1" s="575"/>
      <c r="F1" s="575"/>
      <c r="G1" s="575"/>
      <c r="H1" s="575"/>
      <c r="I1" s="575"/>
      <c r="J1" s="575"/>
      <c r="K1" s="575"/>
      <c r="L1" s="575"/>
      <c r="M1" s="575"/>
      <c r="N1" s="575"/>
      <c r="O1" s="575"/>
      <c r="P1" s="575"/>
      <c r="Q1" s="575"/>
      <c r="R1" s="575"/>
      <c r="S1" s="575"/>
      <c r="T1" s="575"/>
    </row>
    <row r="2" spans="1:20" ht="54">
      <c r="A2" s="43" t="s">
        <v>0</v>
      </c>
      <c r="B2" s="44" t="s">
        <v>1</v>
      </c>
      <c r="C2" s="44" t="s">
        <v>121</v>
      </c>
      <c r="D2" s="113" t="s">
        <v>2</v>
      </c>
      <c r="E2" s="240" t="s">
        <v>122</v>
      </c>
      <c r="F2" s="113" t="s">
        <v>105</v>
      </c>
      <c r="G2" s="113" t="s">
        <v>106</v>
      </c>
      <c r="H2" s="113" t="s">
        <v>107</v>
      </c>
      <c r="I2" s="113" t="s">
        <v>108</v>
      </c>
      <c r="J2" s="113" t="s">
        <v>109</v>
      </c>
      <c r="K2" s="114" t="s">
        <v>110</v>
      </c>
      <c r="L2" s="114" t="s">
        <v>111</v>
      </c>
      <c r="M2" s="113" t="s">
        <v>112</v>
      </c>
      <c r="N2" s="113" t="s">
        <v>113</v>
      </c>
      <c r="O2" s="113" t="s">
        <v>114</v>
      </c>
      <c r="P2" s="113" t="s">
        <v>115</v>
      </c>
      <c r="Q2" s="114" t="s">
        <v>116</v>
      </c>
      <c r="R2" s="115" t="s">
        <v>105</v>
      </c>
      <c r="S2" s="115" t="s">
        <v>106</v>
      </c>
      <c r="T2" s="115" t="s">
        <v>107</v>
      </c>
    </row>
    <row r="3" spans="1:20" ht="22.8">
      <c r="A3" s="568" t="s">
        <v>325</v>
      </c>
      <c r="B3" s="569"/>
      <c r="C3" s="569"/>
      <c r="D3" s="569"/>
      <c r="E3" s="569"/>
      <c r="F3" s="569"/>
      <c r="G3" s="569"/>
      <c r="H3" s="569"/>
      <c r="I3" s="569"/>
      <c r="J3" s="569"/>
      <c r="K3" s="569"/>
      <c r="L3" s="569"/>
      <c r="M3" s="569"/>
      <c r="N3" s="569"/>
      <c r="O3" s="569"/>
      <c r="P3" s="569"/>
      <c r="Q3" s="569"/>
      <c r="R3" s="569"/>
      <c r="S3" s="569"/>
      <c r="T3" s="570"/>
    </row>
    <row r="4" spans="1:20">
      <c r="A4" s="129"/>
      <c r="B4" s="129" t="s">
        <v>123</v>
      </c>
      <c r="C4" s="130"/>
      <c r="D4" s="217"/>
      <c r="E4" s="130"/>
      <c r="F4" s="130"/>
      <c r="G4" s="130"/>
      <c r="H4" s="130"/>
      <c r="I4" s="130"/>
      <c r="J4" s="130"/>
      <c r="K4" s="130"/>
      <c r="L4" s="130"/>
      <c r="M4" s="130"/>
      <c r="N4" s="130"/>
      <c r="O4" s="130"/>
      <c r="P4" s="130"/>
      <c r="Q4" s="131"/>
      <c r="R4" s="132"/>
      <c r="S4" s="132"/>
      <c r="T4" s="132"/>
    </row>
    <row r="5" spans="1:20" ht="46.8">
      <c r="A5" s="43">
        <v>1</v>
      </c>
      <c r="B5" s="47" t="s">
        <v>124</v>
      </c>
      <c r="C5" s="43" t="s">
        <v>125</v>
      </c>
      <c r="D5" s="48" t="s">
        <v>6</v>
      </c>
      <c r="E5" s="239">
        <v>3500</v>
      </c>
      <c r="F5" s="43"/>
      <c r="G5" s="48">
        <v>400</v>
      </c>
      <c r="H5" s="48">
        <v>300</v>
      </c>
      <c r="I5" s="48">
        <v>300</v>
      </c>
      <c r="J5" s="48">
        <v>300</v>
      </c>
      <c r="K5" s="48">
        <v>300</v>
      </c>
      <c r="L5" s="48">
        <v>300</v>
      </c>
      <c r="M5" s="48">
        <v>300</v>
      </c>
      <c r="N5" s="48">
        <v>300</v>
      </c>
      <c r="O5" s="48">
        <v>300</v>
      </c>
      <c r="P5" s="48">
        <v>300</v>
      </c>
      <c r="Q5" s="48">
        <v>400</v>
      </c>
      <c r="R5" s="46"/>
      <c r="S5" s="46"/>
      <c r="T5" s="46"/>
    </row>
    <row r="6" spans="1:20" ht="46.8">
      <c r="A6" s="43">
        <v>2</v>
      </c>
      <c r="B6" s="47" t="s">
        <v>126</v>
      </c>
      <c r="C6" s="50" t="s">
        <v>127</v>
      </c>
      <c r="D6" s="48" t="s">
        <v>6</v>
      </c>
      <c r="E6" s="239">
        <v>3500</v>
      </c>
      <c r="F6" s="50"/>
      <c r="G6" s="48">
        <v>400</v>
      </c>
      <c r="H6" s="48">
        <v>300</v>
      </c>
      <c r="I6" s="48">
        <v>300</v>
      </c>
      <c r="J6" s="48">
        <v>300</v>
      </c>
      <c r="K6" s="48">
        <v>300</v>
      </c>
      <c r="L6" s="48">
        <v>300</v>
      </c>
      <c r="M6" s="48">
        <v>300</v>
      </c>
      <c r="N6" s="48">
        <v>300</v>
      </c>
      <c r="O6" s="48">
        <v>300</v>
      </c>
      <c r="P6" s="48">
        <v>300</v>
      </c>
      <c r="Q6" s="48">
        <v>400</v>
      </c>
      <c r="R6" s="46"/>
      <c r="S6" s="46"/>
      <c r="T6" s="46"/>
    </row>
    <row r="7" spans="1:20" ht="46.8">
      <c r="A7" s="43">
        <v>3</v>
      </c>
      <c r="B7" s="47" t="s">
        <v>128</v>
      </c>
      <c r="C7" s="50" t="s">
        <v>129</v>
      </c>
      <c r="D7" s="48" t="s">
        <v>6</v>
      </c>
      <c r="E7" s="239">
        <v>1400</v>
      </c>
      <c r="F7" s="50"/>
      <c r="G7" s="48">
        <v>200</v>
      </c>
      <c r="H7" s="48">
        <v>200</v>
      </c>
      <c r="I7" s="48">
        <v>100</v>
      </c>
      <c r="J7" s="48">
        <v>100</v>
      </c>
      <c r="K7" s="48">
        <v>100</v>
      </c>
      <c r="L7" s="48">
        <v>100</v>
      </c>
      <c r="M7" s="48">
        <v>100</v>
      </c>
      <c r="N7" s="48">
        <v>100</v>
      </c>
      <c r="O7" s="48">
        <v>100</v>
      </c>
      <c r="P7" s="48">
        <v>100</v>
      </c>
      <c r="Q7" s="48">
        <v>200</v>
      </c>
      <c r="R7" s="46"/>
      <c r="S7" s="46"/>
      <c r="T7" s="46"/>
    </row>
    <row r="8" spans="1:20" ht="46.8">
      <c r="A8" s="43">
        <v>4</v>
      </c>
      <c r="B8" s="47" t="s">
        <v>130</v>
      </c>
      <c r="C8" s="50" t="s">
        <v>131</v>
      </c>
      <c r="D8" s="48" t="s">
        <v>6</v>
      </c>
      <c r="E8" s="239">
        <v>3500</v>
      </c>
      <c r="F8" s="50"/>
      <c r="G8" s="48">
        <v>400</v>
      </c>
      <c r="H8" s="48">
        <v>300</v>
      </c>
      <c r="I8" s="48">
        <v>300</v>
      </c>
      <c r="J8" s="48">
        <v>300</v>
      </c>
      <c r="K8" s="48">
        <v>300</v>
      </c>
      <c r="L8" s="48">
        <v>300</v>
      </c>
      <c r="M8" s="48">
        <v>300</v>
      </c>
      <c r="N8" s="48">
        <v>300</v>
      </c>
      <c r="O8" s="48">
        <v>300</v>
      </c>
      <c r="P8" s="48">
        <v>300</v>
      </c>
      <c r="Q8" s="48">
        <v>400</v>
      </c>
      <c r="R8" s="46"/>
      <c r="S8" s="46"/>
      <c r="T8" s="46"/>
    </row>
    <row r="9" spans="1:20" ht="46.8">
      <c r="A9" s="43">
        <v>5</v>
      </c>
      <c r="B9" s="47" t="s">
        <v>132</v>
      </c>
      <c r="C9" s="50" t="s">
        <v>133</v>
      </c>
      <c r="D9" s="48" t="s">
        <v>6</v>
      </c>
      <c r="E9" s="239">
        <v>250</v>
      </c>
      <c r="F9" s="50"/>
      <c r="G9" s="48">
        <v>50</v>
      </c>
      <c r="H9" s="48"/>
      <c r="I9" s="48">
        <v>50</v>
      </c>
      <c r="J9" s="50"/>
      <c r="K9" s="45">
        <v>50</v>
      </c>
      <c r="L9" s="46"/>
      <c r="M9" s="51"/>
      <c r="N9" s="52"/>
      <c r="O9" s="52"/>
      <c r="P9" s="51"/>
      <c r="Q9" s="53"/>
      <c r="R9" s="46"/>
      <c r="S9" s="46"/>
      <c r="T9" s="46"/>
    </row>
    <row r="10" spans="1:20" ht="31.2">
      <c r="A10" s="43">
        <v>6</v>
      </c>
      <c r="B10" s="47" t="s">
        <v>134</v>
      </c>
      <c r="C10" s="50" t="s">
        <v>135</v>
      </c>
      <c r="D10" s="48" t="s">
        <v>6</v>
      </c>
      <c r="E10" s="239">
        <v>1600</v>
      </c>
      <c r="F10" s="50"/>
      <c r="G10" s="48">
        <v>300</v>
      </c>
      <c r="H10" s="48"/>
      <c r="I10" s="48">
        <v>300</v>
      </c>
      <c r="J10" s="48"/>
      <c r="K10" s="48">
        <v>200</v>
      </c>
      <c r="L10" s="48"/>
      <c r="M10" s="48">
        <v>200</v>
      </c>
      <c r="N10" s="48"/>
      <c r="O10" s="48">
        <v>300</v>
      </c>
      <c r="P10" s="48"/>
      <c r="Q10" s="48">
        <v>300</v>
      </c>
      <c r="R10" s="46"/>
      <c r="S10" s="46"/>
      <c r="T10" s="46"/>
    </row>
    <row r="11" spans="1:20" ht="31.2">
      <c r="A11" s="43">
        <v>7</v>
      </c>
      <c r="B11" s="47" t="s">
        <v>136</v>
      </c>
      <c r="C11" s="50" t="s">
        <v>137</v>
      </c>
      <c r="D11" s="48" t="s">
        <v>6</v>
      </c>
      <c r="E11" s="239">
        <v>1600</v>
      </c>
      <c r="F11" s="50"/>
      <c r="G11" s="48">
        <v>300</v>
      </c>
      <c r="H11" s="48"/>
      <c r="I11" s="48">
        <v>300</v>
      </c>
      <c r="J11" s="48"/>
      <c r="K11" s="48">
        <v>200</v>
      </c>
      <c r="L11" s="48"/>
      <c r="M11" s="48">
        <v>200</v>
      </c>
      <c r="N11" s="48"/>
      <c r="O11" s="48">
        <v>300</v>
      </c>
      <c r="P11" s="48"/>
      <c r="Q11" s="48">
        <v>300</v>
      </c>
      <c r="R11" s="46"/>
      <c r="S11" s="46"/>
      <c r="T11" s="46"/>
    </row>
    <row r="12" spans="1:20" ht="31.2">
      <c r="A12" s="43">
        <v>8</v>
      </c>
      <c r="B12" s="47" t="s">
        <v>138</v>
      </c>
      <c r="C12" s="50" t="s">
        <v>139</v>
      </c>
      <c r="D12" s="48" t="s">
        <v>6</v>
      </c>
      <c r="E12" s="239">
        <v>1600</v>
      </c>
      <c r="F12" s="50"/>
      <c r="G12" s="48">
        <v>300</v>
      </c>
      <c r="H12" s="48"/>
      <c r="I12" s="48">
        <v>300</v>
      </c>
      <c r="J12" s="48"/>
      <c r="K12" s="48">
        <v>200</v>
      </c>
      <c r="L12" s="48"/>
      <c r="M12" s="48">
        <v>200</v>
      </c>
      <c r="N12" s="48"/>
      <c r="O12" s="48">
        <v>300</v>
      </c>
      <c r="P12" s="48"/>
      <c r="Q12" s="48">
        <v>300</v>
      </c>
      <c r="R12" s="46"/>
      <c r="S12" s="46"/>
      <c r="T12" s="46"/>
    </row>
    <row r="13" spans="1:20" ht="46.8">
      <c r="A13" s="43">
        <v>9</v>
      </c>
      <c r="B13" s="47" t="s">
        <v>140</v>
      </c>
      <c r="C13" s="50" t="s">
        <v>141</v>
      </c>
      <c r="D13" s="48" t="s">
        <v>6</v>
      </c>
      <c r="E13" s="239">
        <v>1600</v>
      </c>
      <c r="F13" s="50"/>
      <c r="G13" s="48">
        <v>300</v>
      </c>
      <c r="H13" s="48"/>
      <c r="I13" s="48">
        <v>300</v>
      </c>
      <c r="J13" s="48"/>
      <c r="K13" s="48">
        <v>200</v>
      </c>
      <c r="L13" s="48"/>
      <c r="M13" s="48">
        <v>200</v>
      </c>
      <c r="N13" s="48"/>
      <c r="O13" s="48">
        <v>300</v>
      </c>
      <c r="P13" s="48"/>
      <c r="Q13" s="48">
        <v>300</v>
      </c>
      <c r="R13" s="46"/>
      <c r="S13" s="46"/>
      <c r="T13" s="46"/>
    </row>
    <row r="14" spans="1:20">
      <c r="A14" s="43">
        <v>10</v>
      </c>
      <c r="B14" s="47" t="s">
        <v>142</v>
      </c>
      <c r="C14" s="43" t="s">
        <v>143</v>
      </c>
      <c r="D14" s="48" t="s">
        <v>6</v>
      </c>
      <c r="E14" s="239">
        <v>50</v>
      </c>
      <c r="F14" s="43"/>
      <c r="G14" s="43"/>
      <c r="H14" s="43"/>
      <c r="I14" s="43"/>
      <c r="J14" s="43"/>
      <c r="K14" s="46"/>
      <c r="L14" s="46"/>
      <c r="M14" s="51"/>
      <c r="N14" s="51">
        <v>50</v>
      </c>
      <c r="O14" s="52"/>
      <c r="P14" s="51"/>
      <c r="Q14" s="53"/>
      <c r="R14" s="46"/>
      <c r="S14" s="46"/>
      <c r="T14" s="46"/>
    </row>
    <row r="15" spans="1:20" ht="46.8">
      <c r="A15" s="43">
        <v>11</v>
      </c>
      <c r="B15" s="47" t="s">
        <v>144</v>
      </c>
      <c r="C15" s="50" t="s">
        <v>145</v>
      </c>
      <c r="D15" s="48" t="s">
        <v>6</v>
      </c>
      <c r="E15" s="239">
        <v>3500</v>
      </c>
      <c r="F15" s="50"/>
      <c r="G15" s="48">
        <v>400</v>
      </c>
      <c r="H15" s="48">
        <v>300</v>
      </c>
      <c r="I15" s="48">
        <v>300</v>
      </c>
      <c r="J15" s="48">
        <v>300</v>
      </c>
      <c r="K15" s="48">
        <v>300</v>
      </c>
      <c r="L15" s="48">
        <v>300</v>
      </c>
      <c r="M15" s="48">
        <v>300</v>
      </c>
      <c r="N15" s="48">
        <v>300</v>
      </c>
      <c r="O15" s="48">
        <v>300</v>
      </c>
      <c r="P15" s="48">
        <v>300</v>
      </c>
      <c r="Q15" s="48">
        <v>400</v>
      </c>
      <c r="R15" s="46"/>
      <c r="S15" s="46"/>
      <c r="T15" s="46"/>
    </row>
    <row r="16" spans="1:20">
      <c r="A16" s="133"/>
      <c r="B16" s="134" t="s">
        <v>146</v>
      </c>
      <c r="C16" s="135"/>
      <c r="D16" s="218"/>
      <c r="E16" s="135"/>
      <c r="F16" s="135"/>
      <c r="G16" s="135"/>
      <c r="H16" s="135"/>
      <c r="I16" s="135"/>
      <c r="J16" s="135"/>
      <c r="K16" s="135"/>
      <c r="L16" s="135"/>
      <c r="M16" s="135"/>
      <c r="N16" s="135"/>
      <c r="O16" s="135"/>
      <c r="P16" s="135"/>
      <c r="Q16" s="136"/>
      <c r="R16" s="132"/>
      <c r="S16" s="132"/>
      <c r="T16" s="132"/>
    </row>
    <row r="17" spans="1:20" ht="46.8">
      <c r="A17" s="43">
        <v>12</v>
      </c>
      <c r="B17" s="55" t="s">
        <v>61</v>
      </c>
      <c r="C17" s="56" t="s">
        <v>147</v>
      </c>
      <c r="D17" s="48" t="s">
        <v>7</v>
      </c>
      <c r="E17" s="239">
        <v>2</v>
      </c>
      <c r="F17" s="48"/>
      <c r="G17" s="48"/>
      <c r="H17" s="48"/>
      <c r="I17" s="48">
        <v>1</v>
      </c>
      <c r="J17" s="48"/>
      <c r="K17" s="45"/>
      <c r="L17" s="57"/>
      <c r="M17" s="57"/>
      <c r="N17" s="57" t="s">
        <v>71</v>
      </c>
      <c r="O17" s="58"/>
      <c r="P17" s="57"/>
      <c r="Q17" s="54"/>
      <c r="R17" s="46"/>
      <c r="S17" s="46"/>
      <c r="T17" s="46"/>
    </row>
    <row r="18" spans="1:20" ht="31.2">
      <c r="A18" s="43">
        <v>13</v>
      </c>
      <c r="B18" s="55" t="s">
        <v>62</v>
      </c>
      <c r="C18" s="56" t="s">
        <v>148</v>
      </c>
      <c r="D18" s="48" t="s">
        <v>7</v>
      </c>
      <c r="E18" s="239">
        <v>2</v>
      </c>
      <c r="F18" s="48"/>
      <c r="G18" s="48"/>
      <c r="H18" s="48"/>
      <c r="I18" s="48"/>
      <c r="J18" s="48">
        <v>1</v>
      </c>
      <c r="K18" s="45"/>
      <c r="L18" s="57"/>
      <c r="M18" s="57"/>
      <c r="N18" s="60"/>
      <c r="O18" s="45"/>
      <c r="P18" s="57" t="s">
        <v>71</v>
      </c>
      <c r="Q18" s="54"/>
      <c r="R18" s="46"/>
      <c r="S18" s="46"/>
      <c r="T18" s="46"/>
    </row>
    <row r="19" spans="1:20" ht="46.8">
      <c r="A19" s="43">
        <v>14</v>
      </c>
      <c r="B19" s="55" t="s">
        <v>149</v>
      </c>
      <c r="C19" s="56" t="s">
        <v>150</v>
      </c>
      <c r="D19" s="48" t="s">
        <v>7</v>
      </c>
      <c r="E19" s="239">
        <v>2</v>
      </c>
      <c r="F19" s="48"/>
      <c r="G19" s="48"/>
      <c r="H19" s="48"/>
      <c r="I19" s="48">
        <v>1</v>
      </c>
      <c r="J19" s="48"/>
      <c r="K19" s="45"/>
      <c r="L19" s="57"/>
      <c r="M19" s="58"/>
      <c r="N19" s="57"/>
      <c r="O19" s="57"/>
      <c r="P19" s="60">
        <v>1</v>
      </c>
      <c r="Q19" s="61"/>
      <c r="R19" s="46"/>
      <c r="S19" s="46"/>
      <c r="T19" s="46"/>
    </row>
    <row r="20" spans="1:20" ht="31.2">
      <c r="A20" s="62">
        <v>16</v>
      </c>
      <c r="B20" s="62" t="s">
        <v>63</v>
      </c>
      <c r="C20" s="63" t="s">
        <v>151</v>
      </c>
      <c r="D20" s="64" t="s">
        <v>7</v>
      </c>
      <c r="E20" s="241">
        <v>1</v>
      </c>
      <c r="F20" s="63"/>
      <c r="G20" s="63"/>
      <c r="H20" s="63"/>
      <c r="I20" s="63"/>
      <c r="J20" s="63"/>
      <c r="K20" s="65"/>
      <c r="L20" s="66"/>
      <c r="M20" s="57" t="s">
        <v>71</v>
      </c>
      <c r="N20" s="58"/>
      <c r="O20" s="58"/>
      <c r="P20" s="57"/>
      <c r="Q20" s="62"/>
      <c r="R20" s="46"/>
      <c r="S20" s="46"/>
      <c r="T20" s="46"/>
    </row>
    <row r="21" spans="1:20" ht="46.8">
      <c r="A21" s="43">
        <v>17</v>
      </c>
      <c r="B21" s="55" t="s">
        <v>64</v>
      </c>
      <c r="C21" s="55" t="s">
        <v>152</v>
      </c>
      <c r="D21" s="48" t="s">
        <v>7</v>
      </c>
      <c r="E21" s="239">
        <v>2</v>
      </c>
      <c r="F21" s="48"/>
      <c r="G21" s="48"/>
      <c r="H21" s="48">
        <v>2</v>
      </c>
      <c r="I21" s="67"/>
      <c r="J21" s="67"/>
      <c r="K21" s="54"/>
      <c r="L21" s="59"/>
      <c r="M21" s="68"/>
      <c r="N21" s="59"/>
      <c r="O21" s="59"/>
      <c r="P21" s="59"/>
      <c r="Q21" s="54"/>
      <c r="R21" s="46"/>
      <c r="S21" s="46"/>
      <c r="T21" s="46"/>
    </row>
    <row r="22" spans="1:20" ht="62.4">
      <c r="A22" s="46">
        <v>18</v>
      </c>
      <c r="B22" s="50" t="s">
        <v>65</v>
      </c>
      <c r="C22" s="69" t="s">
        <v>618</v>
      </c>
      <c r="D22" s="64" t="s">
        <v>8</v>
      </c>
      <c r="E22" s="242">
        <v>7</v>
      </c>
      <c r="F22" s="65"/>
      <c r="G22" s="65"/>
      <c r="H22" s="45">
        <v>1</v>
      </c>
      <c r="I22" s="45">
        <v>1</v>
      </c>
      <c r="J22" s="45">
        <v>1</v>
      </c>
      <c r="K22" s="65"/>
      <c r="L22" s="64">
        <v>1</v>
      </c>
      <c r="M22" s="66" t="s">
        <v>71</v>
      </c>
      <c r="N22" s="66" t="s">
        <v>71</v>
      </c>
      <c r="O22" s="66"/>
      <c r="P22" s="70">
        <v>1</v>
      </c>
      <c r="Q22" s="66"/>
      <c r="R22" s="46"/>
      <c r="S22" s="46"/>
      <c r="T22" s="46"/>
    </row>
    <row r="23" spans="1:20" ht="46.8">
      <c r="A23" s="43">
        <v>19</v>
      </c>
      <c r="B23" s="55" t="s">
        <v>66</v>
      </c>
      <c r="C23" s="55" t="s">
        <v>153</v>
      </c>
      <c r="D23" s="48" t="s">
        <v>69</v>
      </c>
      <c r="E23" s="239">
        <v>13</v>
      </c>
      <c r="F23" s="576" t="s">
        <v>154</v>
      </c>
      <c r="G23" s="577"/>
      <c r="H23" s="577"/>
      <c r="I23" s="577"/>
      <c r="J23" s="577"/>
      <c r="K23" s="577"/>
      <c r="L23" s="577"/>
      <c r="M23" s="577"/>
      <c r="N23" s="577"/>
      <c r="O23" s="577"/>
      <c r="P23" s="577"/>
      <c r="Q23" s="577"/>
      <c r="R23" s="577"/>
      <c r="S23" s="577"/>
      <c r="T23" s="578"/>
    </row>
    <row r="24" spans="1:20" ht="31.2">
      <c r="A24" s="43">
        <v>20</v>
      </c>
      <c r="B24" s="55" t="s">
        <v>67</v>
      </c>
      <c r="C24" s="55" t="s">
        <v>155</v>
      </c>
      <c r="D24" s="48" t="s">
        <v>69</v>
      </c>
      <c r="E24" s="239">
        <v>13</v>
      </c>
      <c r="F24" s="576" t="s">
        <v>154</v>
      </c>
      <c r="G24" s="577"/>
      <c r="H24" s="577"/>
      <c r="I24" s="577"/>
      <c r="J24" s="577"/>
      <c r="K24" s="577"/>
      <c r="L24" s="577"/>
      <c r="M24" s="577"/>
      <c r="N24" s="577"/>
      <c r="O24" s="577"/>
      <c r="P24" s="577"/>
      <c r="Q24" s="577"/>
      <c r="R24" s="577"/>
      <c r="S24" s="577"/>
      <c r="T24" s="578"/>
    </row>
    <row r="25" spans="1:20" ht="31.2">
      <c r="A25" s="43">
        <v>21</v>
      </c>
      <c r="B25" s="50" t="s">
        <v>68</v>
      </c>
      <c r="C25" s="117" t="s">
        <v>156</v>
      </c>
      <c r="D25" s="48" t="s">
        <v>69</v>
      </c>
      <c r="E25" s="239">
        <v>2</v>
      </c>
      <c r="F25" s="43"/>
      <c r="G25" s="43"/>
      <c r="H25" s="71">
        <v>1</v>
      </c>
      <c r="I25" s="43"/>
      <c r="J25" s="43"/>
      <c r="K25" s="46"/>
      <c r="L25" s="46"/>
      <c r="M25" s="43">
        <v>1</v>
      </c>
      <c r="N25" s="50"/>
      <c r="O25" s="50"/>
      <c r="P25" s="50"/>
      <c r="Q25" s="54"/>
      <c r="R25" s="46"/>
      <c r="S25" s="46"/>
      <c r="T25" s="46"/>
    </row>
    <row r="26" spans="1:20">
      <c r="A26" s="43">
        <v>22</v>
      </c>
      <c r="B26" s="43" t="s">
        <v>619</v>
      </c>
      <c r="C26" s="43" t="s">
        <v>157</v>
      </c>
      <c r="D26" s="48" t="s">
        <v>8</v>
      </c>
      <c r="E26" s="243">
        <v>6</v>
      </c>
      <c r="F26" s="43"/>
      <c r="G26" s="43"/>
      <c r="H26" s="48">
        <v>1</v>
      </c>
      <c r="I26" s="48">
        <v>1</v>
      </c>
      <c r="J26" s="48">
        <v>1</v>
      </c>
      <c r="K26" s="45">
        <v>1</v>
      </c>
      <c r="L26" s="45">
        <v>1</v>
      </c>
      <c r="M26" s="57" t="s">
        <v>71</v>
      </c>
      <c r="N26" s="61"/>
      <c r="O26" s="61"/>
      <c r="P26" s="61"/>
      <c r="Q26" s="54"/>
      <c r="R26" s="46"/>
      <c r="S26" s="46"/>
      <c r="T26" s="46"/>
    </row>
    <row r="27" spans="1:20" ht="46.8">
      <c r="A27" s="43"/>
      <c r="B27" s="43" t="s">
        <v>158</v>
      </c>
      <c r="C27" s="43" t="s">
        <v>159</v>
      </c>
      <c r="D27" s="48" t="s">
        <v>8</v>
      </c>
      <c r="E27" s="239">
        <v>2</v>
      </c>
      <c r="F27" s="48"/>
      <c r="G27" s="48"/>
      <c r="H27" s="48">
        <v>1</v>
      </c>
      <c r="I27" s="48"/>
      <c r="J27" s="48"/>
      <c r="K27" s="45"/>
      <c r="L27" s="45"/>
      <c r="M27" s="57" t="s">
        <v>71</v>
      </c>
      <c r="N27" s="61"/>
      <c r="O27" s="61"/>
      <c r="P27" s="61"/>
      <c r="Q27" s="54"/>
      <c r="R27" s="46"/>
      <c r="S27" s="46"/>
      <c r="T27" s="46"/>
    </row>
    <row r="28" spans="1:20" ht="46.8">
      <c r="A28" s="43"/>
      <c r="B28" s="43" t="s">
        <v>160</v>
      </c>
      <c r="C28" s="56" t="s">
        <v>161</v>
      </c>
      <c r="D28" s="48" t="s">
        <v>7</v>
      </c>
      <c r="E28" s="239">
        <v>2</v>
      </c>
      <c r="F28" s="43"/>
      <c r="G28" s="43"/>
      <c r="H28" s="48">
        <v>1</v>
      </c>
      <c r="I28" s="48"/>
      <c r="J28" s="48"/>
      <c r="K28" s="45"/>
      <c r="L28" s="45"/>
      <c r="M28" s="57" t="s">
        <v>71</v>
      </c>
      <c r="N28" s="61"/>
      <c r="O28" s="61"/>
      <c r="P28" s="61"/>
      <c r="Q28" s="54"/>
      <c r="R28" s="46"/>
      <c r="S28" s="46"/>
      <c r="T28" s="46"/>
    </row>
    <row r="29" spans="1:20" ht="46.8">
      <c r="A29" s="43">
        <v>23</v>
      </c>
      <c r="B29" s="50" t="s">
        <v>162</v>
      </c>
      <c r="C29" s="56" t="s">
        <v>163</v>
      </c>
      <c r="D29" s="48" t="s">
        <v>7</v>
      </c>
      <c r="E29" s="244" t="s">
        <v>164</v>
      </c>
      <c r="F29" s="557" t="s">
        <v>165</v>
      </c>
      <c r="G29" s="556"/>
      <c r="H29" s="556"/>
      <c r="I29" s="556"/>
      <c r="J29" s="556"/>
      <c r="K29" s="556"/>
      <c r="L29" s="556"/>
      <c r="M29" s="556"/>
      <c r="N29" s="556"/>
      <c r="O29" s="556"/>
      <c r="P29" s="556"/>
      <c r="Q29" s="556"/>
      <c r="R29" s="556"/>
      <c r="S29" s="556"/>
      <c r="T29" s="558"/>
    </row>
    <row r="30" spans="1:20">
      <c r="A30" s="133"/>
      <c r="B30" s="137" t="s">
        <v>328</v>
      </c>
      <c r="C30" s="138"/>
      <c r="D30" s="219"/>
      <c r="E30" s="138"/>
      <c r="F30" s="138"/>
      <c r="G30" s="138"/>
      <c r="H30" s="138"/>
      <c r="I30" s="138"/>
      <c r="J30" s="138"/>
      <c r="K30" s="138"/>
      <c r="L30" s="138"/>
      <c r="M30" s="138"/>
      <c r="N30" s="138"/>
      <c r="O30" s="138"/>
      <c r="P30" s="138"/>
      <c r="Q30" s="139"/>
      <c r="R30" s="132"/>
      <c r="S30" s="132"/>
      <c r="T30" s="132"/>
    </row>
    <row r="31" spans="1:20" ht="46.8">
      <c r="A31" s="43">
        <v>27</v>
      </c>
      <c r="B31" s="8" t="s">
        <v>9</v>
      </c>
      <c r="C31" s="56" t="s">
        <v>166</v>
      </c>
      <c r="D31" s="48" t="s">
        <v>7</v>
      </c>
      <c r="E31" s="239">
        <v>17</v>
      </c>
      <c r="F31" s="48"/>
      <c r="G31" s="48">
        <v>2</v>
      </c>
      <c r="H31" s="48">
        <v>1</v>
      </c>
      <c r="I31" s="48">
        <v>2</v>
      </c>
      <c r="J31" s="48"/>
      <c r="K31" s="48">
        <v>2</v>
      </c>
      <c r="L31" s="48"/>
      <c r="M31" s="57" t="s">
        <v>70</v>
      </c>
      <c r="N31" s="57" t="s">
        <v>70</v>
      </c>
      <c r="O31" s="57" t="s">
        <v>70</v>
      </c>
      <c r="P31" s="57" t="s">
        <v>70</v>
      </c>
      <c r="Q31" s="48">
        <v>2</v>
      </c>
      <c r="R31" s="46"/>
      <c r="S31" s="46"/>
      <c r="T31" s="46"/>
    </row>
    <row r="32" spans="1:20" ht="31.2">
      <c r="A32" s="43">
        <v>28</v>
      </c>
      <c r="B32" s="8" t="s">
        <v>73</v>
      </c>
      <c r="C32" s="8" t="s">
        <v>167</v>
      </c>
      <c r="D32" s="48" t="s">
        <v>7</v>
      </c>
      <c r="E32" s="245">
        <v>70</v>
      </c>
      <c r="F32" s="8"/>
      <c r="G32" s="8"/>
      <c r="H32" s="72">
        <v>5</v>
      </c>
      <c r="I32" s="72">
        <v>6</v>
      </c>
      <c r="J32" s="72">
        <v>5</v>
      </c>
      <c r="K32" s="49">
        <v>6</v>
      </c>
      <c r="L32" s="48">
        <v>5</v>
      </c>
      <c r="M32" s="48">
        <v>6</v>
      </c>
      <c r="N32" s="48">
        <v>5</v>
      </c>
      <c r="O32" s="48">
        <v>6</v>
      </c>
      <c r="P32" s="48">
        <v>5</v>
      </c>
      <c r="Q32" s="48">
        <v>6</v>
      </c>
      <c r="R32" s="48">
        <v>5</v>
      </c>
      <c r="S32" s="45">
        <v>5</v>
      </c>
      <c r="T32" s="45">
        <v>5</v>
      </c>
    </row>
    <row r="33" spans="1:20">
      <c r="A33" s="140"/>
      <c r="B33" s="140" t="s">
        <v>329</v>
      </c>
      <c r="C33" s="138"/>
      <c r="D33" s="219"/>
      <c r="E33" s="138"/>
      <c r="F33" s="138"/>
      <c r="G33" s="138"/>
      <c r="H33" s="138"/>
      <c r="I33" s="138"/>
      <c r="J33" s="138"/>
      <c r="K33" s="138"/>
      <c r="L33" s="138"/>
      <c r="M33" s="138"/>
      <c r="N33" s="138"/>
      <c r="O33" s="138"/>
      <c r="P33" s="138"/>
      <c r="Q33" s="139"/>
      <c r="R33" s="132"/>
      <c r="S33" s="132"/>
      <c r="T33" s="132"/>
    </row>
    <row r="34" spans="1:20" ht="156">
      <c r="A34" s="43">
        <v>30</v>
      </c>
      <c r="B34" s="8" t="s">
        <v>620</v>
      </c>
      <c r="C34" s="43" t="s">
        <v>621</v>
      </c>
      <c r="D34" s="48" t="s">
        <v>7</v>
      </c>
      <c r="E34" s="239">
        <v>3</v>
      </c>
      <c r="F34" s="48"/>
      <c r="G34" s="48"/>
      <c r="H34" s="48"/>
      <c r="I34" s="48">
        <v>1</v>
      </c>
      <c r="J34" s="48"/>
      <c r="K34" s="45"/>
      <c r="L34" s="57" t="s">
        <v>71</v>
      </c>
      <c r="M34" s="60"/>
      <c r="N34" s="57"/>
      <c r="O34" s="57" t="s">
        <v>71</v>
      </c>
      <c r="P34" s="45"/>
      <c r="Q34" s="61"/>
      <c r="R34" s="46"/>
      <c r="S34" s="46"/>
      <c r="T34" s="46"/>
    </row>
    <row r="35" spans="1:20" ht="156">
      <c r="A35" s="43">
        <v>31</v>
      </c>
      <c r="B35" s="8" t="s">
        <v>168</v>
      </c>
      <c r="C35" s="43" t="s">
        <v>633</v>
      </c>
      <c r="D35" s="48" t="s">
        <v>7</v>
      </c>
      <c r="E35" s="239">
        <v>2</v>
      </c>
      <c r="F35" s="48"/>
      <c r="G35" s="48"/>
      <c r="H35" s="48"/>
      <c r="I35" s="48"/>
      <c r="J35" s="48"/>
      <c r="K35" s="45"/>
      <c r="L35" s="57"/>
      <c r="M35" s="57" t="s">
        <v>71</v>
      </c>
      <c r="N35" s="58"/>
      <c r="O35" s="58"/>
      <c r="P35" s="45">
        <v>1</v>
      </c>
      <c r="Q35" s="61"/>
      <c r="R35" s="46"/>
      <c r="S35" s="46"/>
      <c r="T35" s="46"/>
    </row>
    <row r="36" spans="1:20" ht="62.4">
      <c r="A36" s="43">
        <v>32</v>
      </c>
      <c r="B36" s="73" t="s">
        <v>169</v>
      </c>
      <c r="C36" s="43" t="s">
        <v>632</v>
      </c>
      <c r="D36" s="48" t="s">
        <v>7</v>
      </c>
      <c r="E36" s="239">
        <v>3</v>
      </c>
      <c r="F36" s="74"/>
      <c r="G36" s="74"/>
      <c r="H36" s="48">
        <v>1</v>
      </c>
      <c r="I36" s="74"/>
      <c r="J36" s="74"/>
      <c r="K36" s="45"/>
      <c r="L36" s="57" t="s">
        <v>71</v>
      </c>
      <c r="M36" s="75"/>
      <c r="N36" s="76"/>
      <c r="O36" s="76"/>
      <c r="P36" s="76"/>
      <c r="Q36" s="57" t="s">
        <v>71</v>
      </c>
      <c r="R36" s="46"/>
      <c r="S36" s="46"/>
      <c r="T36" s="46"/>
    </row>
    <row r="37" spans="1:20" ht="78">
      <c r="A37" s="43">
        <v>33</v>
      </c>
      <c r="B37" s="8" t="s">
        <v>170</v>
      </c>
      <c r="C37" s="43" t="s">
        <v>622</v>
      </c>
      <c r="D37" s="48" t="s">
        <v>7</v>
      </c>
      <c r="E37" s="239">
        <v>3</v>
      </c>
      <c r="F37" s="74"/>
      <c r="G37" s="74"/>
      <c r="H37" s="48">
        <v>1</v>
      </c>
      <c r="I37" s="74"/>
      <c r="J37" s="74"/>
      <c r="K37" s="45"/>
      <c r="L37" s="48">
        <v>1</v>
      </c>
      <c r="M37" s="75"/>
      <c r="N37" s="48"/>
      <c r="O37" s="48"/>
      <c r="P37" s="76"/>
      <c r="Q37" s="57" t="s">
        <v>71</v>
      </c>
      <c r="R37" s="46"/>
      <c r="S37" s="46"/>
      <c r="T37" s="78"/>
    </row>
    <row r="38" spans="1:20" ht="31.2">
      <c r="A38" s="43"/>
      <c r="B38" s="8" t="s">
        <v>171</v>
      </c>
      <c r="C38" s="50" t="s">
        <v>172</v>
      </c>
      <c r="D38" s="48" t="s">
        <v>7</v>
      </c>
      <c r="E38" s="239">
        <v>2</v>
      </c>
      <c r="F38" s="74"/>
      <c r="G38" s="74"/>
      <c r="H38" s="74"/>
      <c r="I38" s="74"/>
      <c r="J38" s="74"/>
      <c r="K38" s="45"/>
      <c r="L38" s="48"/>
      <c r="M38" s="75"/>
      <c r="N38" s="48">
        <v>1</v>
      </c>
      <c r="O38" s="48"/>
      <c r="P38" s="76"/>
      <c r="Q38" s="57" t="s">
        <v>71</v>
      </c>
      <c r="R38" s="46"/>
      <c r="S38" s="46"/>
      <c r="T38" s="78"/>
    </row>
    <row r="39" spans="1:20" ht="31.2">
      <c r="A39" s="43">
        <v>34</v>
      </c>
      <c r="B39" s="8" t="s">
        <v>173</v>
      </c>
      <c r="C39" s="43" t="s">
        <v>174</v>
      </c>
      <c r="D39" s="48" t="s">
        <v>7</v>
      </c>
      <c r="E39" s="239">
        <v>2</v>
      </c>
      <c r="F39" s="48"/>
      <c r="G39" s="48"/>
      <c r="H39" s="48"/>
      <c r="I39" s="48"/>
      <c r="J39" s="48"/>
      <c r="K39" s="45"/>
      <c r="L39" s="48"/>
      <c r="M39" s="75"/>
      <c r="N39" s="76" t="s">
        <v>71</v>
      </c>
      <c r="O39" s="76"/>
      <c r="P39" s="45"/>
      <c r="Q39" s="48">
        <v>1</v>
      </c>
      <c r="R39" s="46"/>
      <c r="S39" s="46"/>
      <c r="T39" s="46"/>
    </row>
    <row r="40" spans="1:20" ht="46.8">
      <c r="A40" s="43">
        <v>35</v>
      </c>
      <c r="B40" s="8" t="s">
        <v>175</v>
      </c>
      <c r="C40" s="79" t="s">
        <v>176</v>
      </c>
      <c r="D40" s="48" t="s">
        <v>7</v>
      </c>
      <c r="E40" s="242">
        <v>1</v>
      </c>
      <c r="F40" s="45"/>
      <c r="G40" s="45"/>
      <c r="H40" s="45"/>
      <c r="I40" s="45">
        <v>1</v>
      </c>
      <c r="J40" s="45"/>
      <c r="K40" s="45"/>
      <c r="L40" s="48"/>
      <c r="M40" s="76"/>
      <c r="N40" s="77"/>
      <c r="O40" s="77"/>
      <c r="P40" s="76"/>
      <c r="Q40" s="77"/>
      <c r="R40" s="46"/>
      <c r="S40" s="46"/>
      <c r="T40" s="46"/>
    </row>
    <row r="41" spans="1:20" ht="46.8">
      <c r="A41" s="43">
        <v>36</v>
      </c>
      <c r="B41" s="46" t="s">
        <v>74</v>
      </c>
      <c r="C41" s="50" t="s">
        <v>177</v>
      </c>
      <c r="D41" s="48" t="s">
        <v>17</v>
      </c>
      <c r="E41" s="246">
        <v>1</v>
      </c>
      <c r="F41" s="80"/>
      <c r="G41" s="80"/>
      <c r="H41" s="80"/>
      <c r="I41" s="80"/>
      <c r="J41" s="80"/>
      <c r="K41" s="60"/>
      <c r="L41" s="48"/>
      <c r="M41" s="75"/>
      <c r="N41" s="76"/>
      <c r="O41" s="76"/>
      <c r="P41" s="45">
        <v>1</v>
      </c>
      <c r="Q41" s="77"/>
      <c r="R41" s="46"/>
      <c r="S41" s="46"/>
      <c r="T41" s="46"/>
    </row>
    <row r="42" spans="1:20">
      <c r="A42" s="133"/>
      <c r="B42" s="140" t="s">
        <v>178</v>
      </c>
      <c r="C42" s="141"/>
      <c r="D42" s="220"/>
      <c r="E42" s="141"/>
      <c r="F42" s="141"/>
      <c r="G42" s="141"/>
      <c r="H42" s="141"/>
      <c r="I42" s="141"/>
      <c r="J42" s="141"/>
      <c r="K42" s="141"/>
      <c r="L42" s="141"/>
      <c r="M42" s="141"/>
      <c r="N42" s="141"/>
      <c r="O42" s="141"/>
      <c r="P42" s="141"/>
      <c r="Q42" s="142"/>
      <c r="R42" s="132"/>
      <c r="S42" s="132"/>
      <c r="T42" s="132"/>
    </row>
    <row r="43" spans="1:20" ht="46.8">
      <c r="A43" s="43">
        <v>37</v>
      </c>
      <c r="B43" s="213" t="s">
        <v>644</v>
      </c>
      <c r="C43" s="81" t="s">
        <v>180</v>
      </c>
      <c r="D43" s="64" t="s">
        <v>7</v>
      </c>
      <c r="E43" s="242">
        <v>4</v>
      </c>
      <c r="F43" s="45"/>
      <c r="G43" s="45">
        <v>1</v>
      </c>
      <c r="H43" s="45"/>
      <c r="I43" s="45"/>
      <c r="J43" s="45">
        <v>1</v>
      </c>
      <c r="K43" s="45"/>
      <c r="L43" s="64"/>
      <c r="M43" s="76" t="s">
        <v>71</v>
      </c>
      <c r="N43" s="64"/>
      <c r="O43" s="64"/>
      <c r="P43" s="76" t="s">
        <v>71</v>
      </c>
      <c r="Q43" s="46"/>
      <c r="R43" s="46"/>
      <c r="S43" s="46"/>
      <c r="T43" s="46"/>
    </row>
    <row r="44" spans="1:20" ht="46.8">
      <c r="A44" s="43">
        <v>38</v>
      </c>
      <c r="B44" s="213" t="s">
        <v>645</v>
      </c>
      <c r="C44" s="81" t="s">
        <v>180</v>
      </c>
      <c r="D44" s="64" t="s">
        <v>7</v>
      </c>
      <c r="E44" s="242">
        <v>4</v>
      </c>
      <c r="F44" s="45"/>
      <c r="G44" s="45">
        <v>1</v>
      </c>
      <c r="H44" s="45"/>
      <c r="I44" s="45"/>
      <c r="J44" s="45">
        <v>1</v>
      </c>
      <c r="K44" s="45"/>
      <c r="L44" s="64"/>
      <c r="M44" s="76" t="s">
        <v>71</v>
      </c>
      <c r="N44" s="64"/>
      <c r="O44" s="64"/>
      <c r="P44" s="76" t="s">
        <v>71</v>
      </c>
      <c r="Q44" s="46"/>
      <c r="R44" s="46"/>
      <c r="S44" s="46"/>
      <c r="T44" s="46"/>
    </row>
    <row r="45" spans="1:20" ht="62.4">
      <c r="A45" s="82">
        <v>39</v>
      </c>
      <c r="B45" s="81" t="s">
        <v>182</v>
      </c>
      <c r="C45" s="213" t="s">
        <v>646</v>
      </c>
      <c r="D45" s="64" t="s">
        <v>7</v>
      </c>
      <c r="E45" s="242">
        <v>5</v>
      </c>
      <c r="F45" s="45"/>
      <c r="G45" s="45">
        <v>1</v>
      </c>
      <c r="H45" s="45"/>
      <c r="I45" s="45"/>
      <c r="J45" s="45">
        <v>1</v>
      </c>
      <c r="K45" s="45"/>
      <c r="L45" s="64">
        <v>1</v>
      </c>
      <c r="M45" s="76" t="s">
        <v>71</v>
      </c>
      <c r="N45" s="64"/>
      <c r="O45" s="64">
        <v>1</v>
      </c>
      <c r="P45" s="76"/>
      <c r="Q45" s="81"/>
      <c r="R45" s="81"/>
      <c r="S45" s="81"/>
      <c r="T45" s="81"/>
    </row>
    <row r="46" spans="1:20" ht="62.4">
      <c r="A46" s="83">
        <v>40</v>
      </c>
      <c r="B46" s="50" t="s">
        <v>183</v>
      </c>
      <c r="C46" s="50" t="s">
        <v>184</v>
      </c>
      <c r="D46" s="48" t="s">
        <v>7</v>
      </c>
      <c r="E46" s="239">
        <v>1</v>
      </c>
      <c r="F46" s="48"/>
      <c r="G46" s="48"/>
      <c r="H46" s="48"/>
      <c r="I46" s="48"/>
      <c r="J46" s="48"/>
      <c r="K46" s="60"/>
      <c r="L46" s="48"/>
      <c r="M46" s="76"/>
      <c r="N46" s="64"/>
      <c r="O46" s="64">
        <v>1</v>
      </c>
      <c r="P46" s="76"/>
      <c r="Q46" s="46"/>
      <c r="R46" s="46"/>
      <c r="S46" s="46"/>
      <c r="T46" s="46"/>
    </row>
    <row r="47" spans="1:20">
      <c r="A47" s="140"/>
      <c r="B47" s="140" t="s">
        <v>185</v>
      </c>
      <c r="C47" s="141"/>
      <c r="D47" s="220"/>
      <c r="E47" s="141"/>
      <c r="F47" s="141"/>
      <c r="G47" s="141"/>
      <c r="H47" s="141"/>
      <c r="I47" s="141"/>
      <c r="J47" s="141"/>
      <c r="K47" s="141"/>
      <c r="L47" s="141"/>
      <c r="M47" s="141"/>
      <c r="N47" s="141"/>
      <c r="O47" s="141"/>
      <c r="P47" s="141"/>
      <c r="Q47" s="142"/>
      <c r="R47" s="132"/>
      <c r="S47" s="132"/>
      <c r="T47" s="132"/>
    </row>
    <row r="48" spans="1:20" ht="93.6">
      <c r="A48" s="43">
        <v>41</v>
      </c>
      <c r="B48" s="46" t="s">
        <v>647</v>
      </c>
      <c r="C48" s="84" t="s">
        <v>187</v>
      </c>
      <c r="D48" s="64" t="s">
        <v>10</v>
      </c>
      <c r="E48" s="247">
        <v>3</v>
      </c>
      <c r="F48" s="85"/>
      <c r="G48" s="85"/>
      <c r="H48" s="85"/>
      <c r="I48" s="85">
        <v>1</v>
      </c>
      <c r="J48" s="85"/>
      <c r="K48" s="45"/>
      <c r="L48" s="86"/>
      <c r="M48" s="87"/>
      <c r="N48" s="64">
        <v>2</v>
      </c>
      <c r="O48" s="64"/>
      <c r="P48" s="76"/>
      <c r="Q48" s="45"/>
      <c r="R48" s="46"/>
      <c r="S48" s="46"/>
      <c r="T48" s="46"/>
    </row>
    <row r="49" spans="1:20" ht="94.2" thickBot="1">
      <c r="A49" s="43">
        <v>42</v>
      </c>
      <c r="B49" s="50" t="s">
        <v>188</v>
      </c>
      <c r="C49" s="88" t="s">
        <v>189</v>
      </c>
      <c r="D49" s="89" t="s">
        <v>10</v>
      </c>
      <c r="E49" s="248">
        <v>5</v>
      </c>
      <c r="F49" s="90"/>
      <c r="G49" s="90"/>
      <c r="H49" s="90"/>
      <c r="I49" s="90">
        <v>2</v>
      </c>
      <c r="J49" s="90"/>
      <c r="K49" s="45"/>
      <c r="L49" s="86"/>
      <c r="M49" s="87"/>
      <c r="N49" s="64">
        <v>3</v>
      </c>
      <c r="O49" s="64"/>
      <c r="P49" s="76"/>
      <c r="Q49" s="45"/>
      <c r="R49" s="46"/>
      <c r="S49" s="46"/>
      <c r="T49" s="46"/>
    </row>
    <row r="50" spans="1:20" ht="78">
      <c r="A50" s="43">
        <v>43</v>
      </c>
      <c r="B50" s="91" t="s">
        <v>75</v>
      </c>
      <c r="C50" s="92" t="s">
        <v>190</v>
      </c>
      <c r="D50" s="93" t="s">
        <v>7</v>
      </c>
      <c r="E50" s="249">
        <v>4</v>
      </c>
      <c r="F50" s="93"/>
      <c r="G50" s="93"/>
      <c r="H50" s="93">
        <v>1</v>
      </c>
      <c r="I50" s="93"/>
      <c r="J50" s="93"/>
      <c r="K50" s="45">
        <v>1</v>
      </c>
      <c r="L50" s="94"/>
      <c r="M50" s="95"/>
      <c r="N50" s="96" t="s">
        <v>71</v>
      </c>
      <c r="O50" s="96"/>
      <c r="P50" s="97"/>
      <c r="Q50" s="87" t="s">
        <v>71</v>
      </c>
      <c r="R50" s="45"/>
      <c r="S50" s="46"/>
      <c r="T50" s="46"/>
    </row>
    <row r="51" spans="1:20" ht="78">
      <c r="A51" s="43">
        <v>44</v>
      </c>
      <c r="B51" s="98" t="s">
        <v>76</v>
      </c>
      <c r="C51" s="81" t="s">
        <v>191</v>
      </c>
      <c r="D51" s="99" t="s">
        <v>10</v>
      </c>
      <c r="E51" s="242">
        <v>2</v>
      </c>
      <c r="F51" s="45"/>
      <c r="G51" s="45"/>
      <c r="H51" s="45"/>
      <c r="I51" s="45">
        <v>1</v>
      </c>
      <c r="J51" s="45"/>
      <c r="K51" s="45"/>
      <c r="L51" s="99"/>
      <c r="M51" s="87"/>
      <c r="N51" s="66" t="s">
        <v>71</v>
      </c>
      <c r="O51" s="66"/>
      <c r="P51" s="76"/>
      <c r="Q51" s="100"/>
      <c r="R51" s="46"/>
      <c r="S51" s="46"/>
      <c r="T51" s="46"/>
    </row>
    <row r="52" spans="1:20" ht="31.2">
      <c r="A52" s="43"/>
      <c r="B52" s="98" t="s">
        <v>192</v>
      </c>
      <c r="C52" s="81" t="s">
        <v>193</v>
      </c>
      <c r="D52" s="99" t="s">
        <v>17</v>
      </c>
      <c r="E52" s="242">
        <v>4</v>
      </c>
      <c r="F52" s="45"/>
      <c r="G52" s="45"/>
      <c r="H52" s="45"/>
      <c r="I52" s="45">
        <v>2</v>
      </c>
      <c r="J52" s="45"/>
      <c r="K52" s="45"/>
      <c r="L52" s="99"/>
      <c r="M52" s="87"/>
      <c r="N52" s="66" t="s">
        <v>70</v>
      </c>
      <c r="O52" s="66"/>
      <c r="P52" s="76"/>
      <c r="Q52" s="100"/>
      <c r="R52" s="46"/>
      <c r="S52" s="46"/>
      <c r="T52" s="46"/>
    </row>
    <row r="53" spans="1:20" ht="78">
      <c r="A53" s="43">
        <v>45</v>
      </c>
      <c r="B53" s="46" t="s">
        <v>194</v>
      </c>
      <c r="C53" s="81" t="s">
        <v>195</v>
      </c>
      <c r="D53" s="64" t="s">
        <v>10</v>
      </c>
      <c r="E53" s="242">
        <v>2</v>
      </c>
      <c r="F53" s="45"/>
      <c r="G53" s="45"/>
      <c r="H53" s="45"/>
      <c r="I53" s="45">
        <v>1</v>
      </c>
      <c r="J53" s="45"/>
      <c r="K53" s="45"/>
      <c r="L53" s="64"/>
      <c r="M53" s="87"/>
      <c r="N53" s="64">
        <v>1</v>
      </c>
      <c r="O53" s="64"/>
      <c r="P53" s="76"/>
      <c r="Q53" s="102"/>
      <c r="R53" s="46"/>
      <c r="S53" s="46"/>
      <c r="T53" s="46"/>
    </row>
    <row r="54" spans="1:20">
      <c r="A54" s="133"/>
      <c r="B54" s="143" t="s">
        <v>196</v>
      </c>
      <c r="C54" s="144"/>
      <c r="D54" s="221"/>
      <c r="E54" s="144"/>
      <c r="F54" s="144"/>
      <c r="G54" s="144"/>
      <c r="H54" s="144"/>
      <c r="I54" s="144"/>
      <c r="J54" s="144"/>
      <c r="K54" s="144"/>
      <c r="L54" s="144"/>
      <c r="M54" s="144"/>
      <c r="N54" s="144"/>
      <c r="O54" s="144"/>
      <c r="P54" s="144"/>
      <c r="Q54" s="145"/>
      <c r="R54" s="132"/>
      <c r="S54" s="132"/>
      <c r="T54" s="132"/>
    </row>
    <row r="55" spans="1:20" ht="31.2">
      <c r="A55" s="43">
        <v>46</v>
      </c>
      <c r="B55" s="46" t="s">
        <v>623</v>
      </c>
      <c r="C55" s="104" t="s">
        <v>197</v>
      </c>
      <c r="D55" s="64" t="s">
        <v>17</v>
      </c>
      <c r="E55" s="265">
        <v>520</v>
      </c>
      <c r="F55" s="105"/>
      <c r="G55" s="105">
        <v>50</v>
      </c>
      <c r="H55" s="105">
        <v>70</v>
      </c>
      <c r="I55" s="105">
        <v>50</v>
      </c>
      <c r="J55" s="105">
        <v>50</v>
      </c>
      <c r="K55" s="60">
        <v>50</v>
      </c>
      <c r="L55" s="64">
        <v>50</v>
      </c>
      <c r="M55" s="64">
        <v>50</v>
      </c>
      <c r="N55" s="64">
        <v>50</v>
      </c>
      <c r="O55" s="64">
        <v>50</v>
      </c>
      <c r="P55" s="64">
        <v>50</v>
      </c>
      <c r="Q55" s="106"/>
      <c r="R55" s="46"/>
      <c r="S55" s="46"/>
      <c r="T55" s="46"/>
    </row>
    <row r="56" spans="1:20" ht="46.8">
      <c r="A56" s="107">
        <v>47</v>
      </c>
      <c r="B56" s="213" t="s">
        <v>649</v>
      </c>
      <c r="C56" s="104" t="s">
        <v>198</v>
      </c>
      <c r="D56" s="64" t="s">
        <v>17</v>
      </c>
      <c r="E56" s="265">
        <v>3</v>
      </c>
      <c r="F56" s="104"/>
      <c r="G56" s="105"/>
      <c r="H56" s="105">
        <v>1</v>
      </c>
      <c r="I56" s="105"/>
      <c r="J56" s="105"/>
      <c r="K56" s="45">
        <v>1</v>
      </c>
      <c r="L56" s="64"/>
      <c r="M56" s="76"/>
      <c r="N56" s="66"/>
      <c r="O56" s="66" t="s">
        <v>71</v>
      </c>
      <c r="P56" s="66"/>
      <c r="Q56" s="103"/>
      <c r="R56" s="46"/>
      <c r="S56" s="46"/>
      <c r="T56" s="46"/>
    </row>
    <row r="57" spans="1:20" ht="46.8">
      <c r="A57" s="107">
        <v>48</v>
      </c>
      <c r="B57" s="81" t="s">
        <v>101</v>
      </c>
      <c r="C57" s="104" t="s">
        <v>198</v>
      </c>
      <c r="D57" s="64" t="s">
        <v>17</v>
      </c>
      <c r="E57" s="265">
        <v>3</v>
      </c>
      <c r="F57" s="104"/>
      <c r="G57" s="105"/>
      <c r="H57" s="105">
        <v>1</v>
      </c>
      <c r="I57" s="105"/>
      <c r="J57" s="105"/>
      <c r="K57" s="45">
        <v>1</v>
      </c>
      <c r="L57" s="64"/>
      <c r="M57" s="76"/>
      <c r="N57" s="66"/>
      <c r="O57" s="66" t="s">
        <v>71</v>
      </c>
      <c r="P57" s="66"/>
      <c r="Q57" s="103"/>
      <c r="R57" s="46"/>
      <c r="S57" s="46"/>
      <c r="T57" s="46"/>
    </row>
    <row r="58" spans="1:20">
      <c r="A58" s="133"/>
      <c r="B58" s="579" t="s">
        <v>199</v>
      </c>
      <c r="C58" s="580"/>
      <c r="D58" s="580"/>
      <c r="E58" s="580"/>
      <c r="F58" s="580"/>
      <c r="G58" s="580"/>
      <c r="H58" s="580"/>
      <c r="I58" s="580"/>
      <c r="J58" s="580"/>
      <c r="K58" s="580"/>
      <c r="L58" s="580"/>
      <c r="M58" s="580"/>
      <c r="N58" s="580"/>
      <c r="O58" s="580"/>
      <c r="P58" s="580"/>
      <c r="Q58" s="581"/>
      <c r="R58" s="132"/>
      <c r="S58" s="132"/>
      <c r="T58" s="132"/>
    </row>
    <row r="59" spans="1:20" ht="62.4">
      <c r="A59" s="50">
        <v>51</v>
      </c>
      <c r="B59" s="81" t="s">
        <v>200</v>
      </c>
      <c r="C59" s="81" t="s">
        <v>201</v>
      </c>
      <c r="D59" s="64" t="s">
        <v>202</v>
      </c>
      <c r="E59" s="242">
        <v>1000</v>
      </c>
      <c r="F59" s="81"/>
      <c r="G59" s="81"/>
      <c r="H59" s="81"/>
      <c r="I59" s="45">
        <v>100</v>
      </c>
      <c r="J59" s="45">
        <v>200</v>
      </c>
      <c r="K59" s="45"/>
      <c r="L59" s="64">
        <v>200</v>
      </c>
      <c r="M59" s="76" t="s">
        <v>203</v>
      </c>
      <c r="N59" s="48">
        <v>200</v>
      </c>
      <c r="O59" s="48">
        <v>100</v>
      </c>
      <c r="P59" s="61"/>
      <c r="Q59" s="109"/>
      <c r="R59" s="81"/>
      <c r="S59" s="81"/>
      <c r="T59" s="81"/>
    </row>
    <row r="60" spans="1:20" ht="31.2">
      <c r="A60" s="43">
        <v>52</v>
      </c>
      <c r="B60" s="81" t="s">
        <v>77</v>
      </c>
      <c r="C60" s="81" t="s">
        <v>204</v>
      </c>
      <c r="D60" s="64" t="s">
        <v>7</v>
      </c>
      <c r="E60" s="241">
        <v>6</v>
      </c>
      <c r="F60" s="81"/>
      <c r="G60" s="81"/>
      <c r="H60" s="45">
        <v>1</v>
      </c>
      <c r="I60" s="45"/>
      <c r="J60" s="45">
        <v>1</v>
      </c>
      <c r="K60" s="45"/>
      <c r="L60" s="45">
        <v>1</v>
      </c>
      <c r="M60" s="48"/>
      <c r="N60" s="48">
        <v>1</v>
      </c>
      <c r="O60" s="48"/>
      <c r="P60" s="48">
        <v>1</v>
      </c>
      <c r="Q60" s="108"/>
      <c r="R60" s="45">
        <v>1</v>
      </c>
      <c r="S60" s="46"/>
      <c r="T60" s="46"/>
    </row>
    <row r="61" spans="1:20" ht="31.2">
      <c r="A61" s="43">
        <v>53</v>
      </c>
      <c r="B61" s="81" t="s">
        <v>78</v>
      </c>
      <c r="C61" s="81" t="s">
        <v>205</v>
      </c>
      <c r="D61" s="64" t="s">
        <v>7</v>
      </c>
      <c r="E61" s="241">
        <v>6</v>
      </c>
      <c r="F61" s="81"/>
      <c r="G61" s="81"/>
      <c r="H61" s="45">
        <v>1</v>
      </c>
      <c r="I61" s="45"/>
      <c r="J61" s="45">
        <v>1</v>
      </c>
      <c r="K61" s="45"/>
      <c r="L61" s="45">
        <v>1</v>
      </c>
      <c r="M61" s="48"/>
      <c r="N61" s="48">
        <v>1</v>
      </c>
      <c r="O61" s="48"/>
      <c r="P61" s="48">
        <v>1</v>
      </c>
      <c r="Q61" s="108"/>
      <c r="R61" s="45">
        <v>1</v>
      </c>
      <c r="S61" s="46"/>
      <c r="T61" s="46"/>
    </row>
    <row r="62" spans="1:20" ht="31.2">
      <c r="A62" s="43">
        <v>54</v>
      </c>
      <c r="B62" s="81" t="s">
        <v>79</v>
      </c>
      <c r="C62" s="81" t="s">
        <v>206</v>
      </c>
      <c r="D62" s="64" t="s">
        <v>7</v>
      </c>
      <c r="E62" s="241">
        <v>6</v>
      </c>
      <c r="F62" s="81"/>
      <c r="G62" s="81"/>
      <c r="H62" s="45">
        <v>1</v>
      </c>
      <c r="I62" s="45"/>
      <c r="J62" s="45">
        <v>1</v>
      </c>
      <c r="K62" s="45"/>
      <c r="L62" s="45">
        <v>1</v>
      </c>
      <c r="M62" s="48"/>
      <c r="N62" s="48">
        <v>1</v>
      </c>
      <c r="O62" s="48"/>
      <c r="P62" s="48">
        <v>1</v>
      </c>
      <c r="Q62" s="108"/>
      <c r="R62" s="45">
        <v>1</v>
      </c>
      <c r="S62" s="46"/>
      <c r="T62" s="46"/>
    </row>
    <row r="63" spans="1:20" ht="62.4">
      <c r="A63" s="43"/>
      <c r="B63" s="81" t="s">
        <v>207</v>
      </c>
      <c r="C63" s="122" t="s">
        <v>624</v>
      </c>
      <c r="D63" s="48" t="s">
        <v>17</v>
      </c>
      <c r="E63" s="241">
        <v>3</v>
      </c>
      <c r="F63" s="81"/>
      <c r="G63" s="81"/>
      <c r="H63" s="45">
        <v>1</v>
      </c>
      <c r="I63" s="45"/>
      <c r="J63" s="45">
        <v>1</v>
      </c>
      <c r="K63" s="45"/>
      <c r="L63" s="45">
        <v>1</v>
      </c>
      <c r="M63" s="48"/>
      <c r="N63" s="51"/>
      <c r="O63" s="51"/>
      <c r="P63" s="51"/>
      <c r="Q63" s="109"/>
      <c r="R63" s="46"/>
      <c r="S63" s="46"/>
      <c r="T63" s="46"/>
    </row>
    <row r="64" spans="1:20" ht="93.6">
      <c r="A64" s="43">
        <v>55</v>
      </c>
      <c r="B64" s="50" t="s">
        <v>80</v>
      </c>
      <c r="C64" s="81" t="s">
        <v>208</v>
      </c>
      <c r="D64" s="48" t="s">
        <v>202</v>
      </c>
      <c r="E64" s="242">
        <v>16000</v>
      </c>
      <c r="F64" s="81"/>
      <c r="G64" s="81"/>
      <c r="H64" s="45">
        <v>2000</v>
      </c>
      <c r="I64" s="45">
        <v>2000</v>
      </c>
      <c r="J64" s="45">
        <v>2000</v>
      </c>
      <c r="K64" s="45">
        <v>2000</v>
      </c>
      <c r="L64" s="57" t="s">
        <v>209</v>
      </c>
      <c r="M64" s="57" t="s">
        <v>209</v>
      </c>
      <c r="N64" s="57" t="s">
        <v>209</v>
      </c>
      <c r="O64" s="57" t="s">
        <v>209</v>
      </c>
      <c r="P64" s="61"/>
      <c r="Q64" s="61"/>
      <c r="R64" s="46"/>
      <c r="S64" s="46"/>
      <c r="T64" s="46"/>
    </row>
    <row r="65" spans="1:20" ht="31.2">
      <c r="A65" s="43">
        <v>56</v>
      </c>
      <c r="B65" s="43" t="s">
        <v>11</v>
      </c>
      <c r="C65" s="78" t="s">
        <v>210</v>
      </c>
      <c r="D65" s="111" t="s">
        <v>17</v>
      </c>
      <c r="E65" s="266">
        <v>5</v>
      </c>
      <c r="F65" s="78"/>
      <c r="G65" s="78"/>
      <c r="H65" s="78"/>
      <c r="I65" s="78"/>
      <c r="J65" s="78"/>
      <c r="K65" s="45">
        <v>1</v>
      </c>
      <c r="L65" s="76" t="s">
        <v>71</v>
      </c>
      <c r="M65" s="57" t="s">
        <v>71</v>
      </c>
      <c r="N65" s="57" t="s">
        <v>71</v>
      </c>
      <c r="O65" s="57" t="s">
        <v>71</v>
      </c>
      <c r="P65" s="61"/>
      <c r="Q65" s="109"/>
      <c r="R65" s="46"/>
      <c r="S65" s="46"/>
      <c r="T65" s="46"/>
    </row>
    <row r="66" spans="1:20">
      <c r="A66" s="132"/>
      <c r="B66" s="140" t="s">
        <v>211</v>
      </c>
      <c r="C66" s="138"/>
      <c r="D66" s="219"/>
      <c r="E66" s="138"/>
      <c r="F66" s="138"/>
      <c r="G66" s="138"/>
      <c r="H66" s="138"/>
      <c r="I66" s="138"/>
      <c r="J66" s="138"/>
      <c r="K66" s="138"/>
      <c r="L66" s="138"/>
      <c r="M66" s="138"/>
      <c r="N66" s="138"/>
      <c r="O66" s="138"/>
      <c r="P66" s="138"/>
      <c r="Q66" s="139"/>
      <c r="R66" s="132"/>
      <c r="S66" s="132"/>
      <c r="T66" s="132"/>
    </row>
    <row r="67" spans="1:20" ht="31.2">
      <c r="A67" s="43">
        <v>57</v>
      </c>
      <c r="B67" s="43" t="s">
        <v>81</v>
      </c>
      <c r="C67" s="43" t="s">
        <v>648</v>
      </c>
      <c r="D67" s="48" t="s">
        <v>10</v>
      </c>
      <c r="E67" s="239">
        <v>6</v>
      </c>
      <c r="F67" s="48"/>
      <c r="G67" s="48"/>
      <c r="H67" s="48"/>
      <c r="I67" s="48"/>
      <c r="J67" s="48"/>
      <c r="K67" s="45">
        <v>2</v>
      </c>
      <c r="L67" s="57"/>
      <c r="M67" s="57"/>
      <c r="N67" s="45">
        <v>2</v>
      </c>
      <c r="O67" s="45"/>
      <c r="P67" s="57" t="s">
        <v>70</v>
      </c>
      <c r="Q67" s="110"/>
      <c r="R67" s="46"/>
      <c r="S67" s="46"/>
      <c r="T67" s="46"/>
    </row>
    <row r="68" spans="1:20" ht="31.2">
      <c r="A68" s="43">
        <v>58</v>
      </c>
      <c r="B68" s="43" t="s">
        <v>82</v>
      </c>
      <c r="C68" s="47" t="s">
        <v>212</v>
      </c>
      <c r="D68" s="48" t="s">
        <v>10</v>
      </c>
      <c r="E68" s="266">
        <v>6</v>
      </c>
      <c r="F68" s="47"/>
      <c r="G68" s="47"/>
      <c r="H68" s="47"/>
      <c r="I68" s="47"/>
      <c r="J68" s="47"/>
      <c r="K68" s="45">
        <v>2</v>
      </c>
      <c r="L68" s="57"/>
      <c r="M68" s="57"/>
      <c r="N68" s="45">
        <v>2</v>
      </c>
      <c r="O68" s="45"/>
      <c r="P68" s="57" t="s">
        <v>70</v>
      </c>
      <c r="Q68" s="54"/>
      <c r="R68" s="46"/>
      <c r="S68" s="46"/>
      <c r="T68" s="46"/>
    </row>
    <row r="69" spans="1:20" ht="31.2">
      <c r="A69" s="43">
        <v>59</v>
      </c>
      <c r="B69" s="62" t="s">
        <v>625</v>
      </c>
      <c r="C69" s="47" t="s">
        <v>213</v>
      </c>
      <c r="D69" s="48" t="s">
        <v>10</v>
      </c>
      <c r="E69" s="266">
        <v>10</v>
      </c>
      <c r="F69" s="47"/>
      <c r="G69" s="47"/>
      <c r="H69" s="47"/>
      <c r="I69" s="111">
        <v>2</v>
      </c>
      <c r="J69" s="111">
        <v>1</v>
      </c>
      <c r="K69" s="48">
        <v>1</v>
      </c>
      <c r="L69" s="57" t="s">
        <v>71</v>
      </c>
      <c r="M69" s="57" t="s">
        <v>71</v>
      </c>
      <c r="N69" s="57" t="s">
        <v>71</v>
      </c>
      <c r="O69" s="57" t="s">
        <v>71</v>
      </c>
      <c r="P69" s="57" t="s">
        <v>71</v>
      </c>
      <c r="Q69" s="48">
        <v>1</v>
      </c>
      <c r="R69" s="46"/>
      <c r="S69" s="46"/>
      <c r="T69" s="46"/>
    </row>
    <row r="70" spans="1:20" ht="31.2">
      <c r="A70" s="43">
        <v>60</v>
      </c>
      <c r="B70" s="43" t="s">
        <v>83</v>
      </c>
      <c r="C70" s="47" t="s">
        <v>214</v>
      </c>
      <c r="D70" s="48" t="s">
        <v>7</v>
      </c>
      <c r="E70" s="266">
        <v>12</v>
      </c>
      <c r="F70" s="47"/>
      <c r="G70" s="47"/>
      <c r="H70" s="47"/>
      <c r="I70" s="111">
        <v>1</v>
      </c>
      <c r="J70" s="111">
        <v>1</v>
      </c>
      <c r="K70" s="45">
        <v>1</v>
      </c>
      <c r="L70" s="112">
        <v>1</v>
      </c>
      <c r="M70" s="48">
        <v>1</v>
      </c>
      <c r="N70" s="48">
        <v>1</v>
      </c>
      <c r="O70" s="48">
        <v>1</v>
      </c>
      <c r="P70" s="48">
        <v>1</v>
      </c>
      <c r="Q70" s="48">
        <v>1</v>
      </c>
      <c r="R70" s="45">
        <v>1</v>
      </c>
      <c r="S70" s="45">
        <v>1</v>
      </c>
      <c r="T70" s="45">
        <v>1</v>
      </c>
    </row>
    <row r="71" spans="1:20" ht="46.8">
      <c r="A71" s="43">
        <v>61</v>
      </c>
      <c r="B71" s="62" t="s">
        <v>102</v>
      </c>
      <c r="C71" s="47" t="s">
        <v>215</v>
      </c>
      <c r="D71" s="48" t="s">
        <v>10</v>
      </c>
      <c r="E71" s="266">
        <v>2</v>
      </c>
      <c r="F71" s="47"/>
      <c r="G71" s="111">
        <v>1</v>
      </c>
      <c r="H71" s="47"/>
      <c r="I71" s="47"/>
      <c r="J71" s="47"/>
      <c r="K71" s="46"/>
      <c r="L71" s="51"/>
      <c r="M71" s="48">
        <v>1</v>
      </c>
      <c r="N71" s="51"/>
      <c r="O71" s="51"/>
      <c r="P71" s="61"/>
      <c r="Q71" s="54"/>
      <c r="R71" s="46"/>
      <c r="S71" s="46"/>
      <c r="T71" s="46"/>
    </row>
    <row r="72" spans="1:20">
      <c r="A72" s="146"/>
      <c r="B72" s="146" t="s">
        <v>216</v>
      </c>
      <c r="C72" s="146"/>
      <c r="D72" s="222"/>
      <c r="E72" s="146"/>
      <c r="F72" s="146"/>
      <c r="G72" s="146"/>
      <c r="H72" s="146"/>
      <c r="I72" s="146"/>
      <c r="J72" s="146"/>
      <c r="K72" s="146"/>
      <c r="L72" s="146"/>
      <c r="M72" s="146"/>
      <c r="N72" s="146"/>
      <c r="O72" s="146"/>
      <c r="P72" s="146"/>
      <c r="Q72" s="146"/>
      <c r="R72" s="132"/>
      <c r="S72" s="132"/>
      <c r="T72" s="132"/>
    </row>
    <row r="73" spans="1:20" ht="31.2">
      <c r="A73" s="4">
        <v>63</v>
      </c>
      <c r="B73" s="4" t="s">
        <v>84</v>
      </c>
      <c r="C73" s="11" t="s">
        <v>217</v>
      </c>
      <c r="D73" s="48" t="s">
        <v>17</v>
      </c>
      <c r="E73" s="239">
        <v>1</v>
      </c>
      <c r="F73" s="48"/>
      <c r="G73" s="48"/>
      <c r="H73" s="48">
        <v>1</v>
      </c>
      <c r="I73" s="48"/>
      <c r="J73" s="48"/>
      <c r="K73" s="48"/>
      <c r="L73" s="48"/>
      <c r="M73" s="57"/>
      <c r="N73" s="59"/>
      <c r="O73" s="59"/>
      <c r="P73" s="59"/>
      <c r="Q73" s="54"/>
      <c r="R73" s="46"/>
      <c r="S73" s="46"/>
      <c r="T73" s="46"/>
    </row>
    <row r="74" spans="1:20" ht="31.2">
      <c r="A74" s="4">
        <v>64</v>
      </c>
      <c r="B74" s="4" t="s">
        <v>85</v>
      </c>
      <c r="C74" s="11" t="s">
        <v>218</v>
      </c>
      <c r="D74" s="48" t="s">
        <v>17</v>
      </c>
      <c r="E74" s="239">
        <v>1</v>
      </c>
      <c r="F74" s="48"/>
      <c r="G74" s="48"/>
      <c r="H74" s="48">
        <v>1</v>
      </c>
      <c r="I74" s="48"/>
      <c r="J74" s="48"/>
      <c r="K74" s="48"/>
      <c r="L74" s="48"/>
      <c r="M74" s="57"/>
      <c r="N74" s="59"/>
      <c r="O74" s="59"/>
      <c r="P74" s="59"/>
      <c r="Q74" s="54"/>
      <c r="R74" s="46"/>
      <c r="S74" s="46"/>
      <c r="T74" s="46"/>
    </row>
    <row r="75" spans="1:20" ht="31.2">
      <c r="A75" s="4">
        <v>65</v>
      </c>
      <c r="B75" s="4" t="s">
        <v>86</v>
      </c>
      <c r="C75" s="11" t="s">
        <v>219</v>
      </c>
      <c r="D75" s="48" t="s">
        <v>17</v>
      </c>
      <c r="E75" s="239">
        <v>2</v>
      </c>
      <c r="F75" s="48"/>
      <c r="G75" s="48"/>
      <c r="H75" s="48">
        <v>1</v>
      </c>
      <c r="I75" s="48"/>
      <c r="J75" s="48"/>
      <c r="K75" s="48"/>
      <c r="L75" s="48"/>
      <c r="M75" s="57" t="s">
        <v>71</v>
      </c>
      <c r="N75" s="59"/>
      <c r="O75" s="59"/>
      <c r="P75" s="59"/>
      <c r="Q75" s="54"/>
      <c r="R75" s="46"/>
      <c r="S75" s="46"/>
      <c r="T75" s="46"/>
    </row>
    <row r="76" spans="1:20" ht="46.8">
      <c r="A76" s="4">
        <v>66</v>
      </c>
      <c r="B76" s="11" t="s">
        <v>220</v>
      </c>
      <c r="C76" s="11" t="s">
        <v>221</v>
      </c>
      <c r="D76" s="48" t="s">
        <v>17</v>
      </c>
      <c r="E76" s="239">
        <v>1</v>
      </c>
      <c r="F76" s="48"/>
      <c r="G76" s="48"/>
      <c r="H76" s="48">
        <v>1</v>
      </c>
      <c r="I76" s="48"/>
      <c r="J76" s="48"/>
      <c r="K76" s="48"/>
      <c r="L76" s="48"/>
      <c r="M76" s="57"/>
      <c r="N76" s="59"/>
      <c r="O76" s="59"/>
      <c r="P76" s="59"/>
      <c r="Q76" s="54"/>
      <c r="R76" s="46"/>
      <c r="S76" s="46"/>
      <c r="T76" s="46"/>
    </row>
    <row r="77" spans="1:20">
      <c r="A77" s="146"/>
      <c r="B77" s="146" t="s">
        <v>222</v>
      </c>
      <c r="C77" s="147"/>
      <c r="D77" s="223"/>
      <c r="E77" s="147"/>
      <c r="F77" s="147"/>
      <c r="G77" s="147"/>
      <c r="H77" s="147"/>
      <c r="I77" s="147"/>
      <c r="J77" s="147"/>
      <c r="K77" s="147"/>
      <c r="L77" s="147"/>
      <c r="M77" s="147"/>
      <c r="N77" s="147"/>
      <c r="O77" s="147"/>
      <c r="P77" s="147"/>
      <c r="Q77" s="147"/>
      <c r="R77" s="132"/>
      <c r="S77" s="132"/>
      <c r="T77" s="132"/>
    </row>
    <row r="78" spans="1:20" ht="31.2">
      <c r="A78" s="43">
        <v>69</v>
      </c>
      <c r="B78" s="43" t="s">
        <v>46</v>
      </c>
      <c r="C78" s="43" t="s">
        <v>223</v>
      </c>
      <c r="D78" s="48" t="s">
        <v>8</v>
      </c>
      <c r="E78" s="239">
        <v>4</v>
      </c>
      <c r="F78" s="48"/>
      <c r="G78" s="48"/>
      <c r="H78" s="48">
        <v>1</v>
      </c>
      <c r="I78" s="48"/>
      <c r="J78" s="48">
        <v>1</v>
      </c>
      <c r="K78" s="45"/>
      <c r="L78" s="48"/>
      <c r="M78" s="57" t="s">
        <v>71</v>
      </c>
      <c r="N78" s="57"/>
      <c r="O78" s="57"/>
      <c r="P78" s="48">
        <v>1</v>
      </c>
      <c r="Q78" s="57"/>
      <c r="R78" s="46"/>
      <c r="S78" s="46"/>
      <c r="T78" s="46"/>
    </row>
    <row r="79" spans="1:20" ht="31.2">
      <c r="A79" s="43">
        <v>70</v>
      </c>
      <c r="B79" s="43" t="s">
        <v>224</v>
      </c>
      <c r="C79" s="43" t="s">
        <v>225</v>
      </c>
      <c r="D79" s="48" t="s">
        <v>8</v>
      </c>
      <c r="E79" s="239">
        <v>4</v>
      </c>
      <c r="F79" s="48"/>
      <c r="G79" s="48"/>
      <c r="H79" s="48">
        <v>1</v>
      </c>
      <c r="I79" s="48"/>
      <c r="J79" s="48">
        <v>1</v>
      </c>
      <c r="K79" s="45"/>
      <c r="L79" s="48"/>
      <c r="M79" s="57" t="s">
        <v>71</v>
      </c>
      <c r="N79" s="57"/>
      <c r="O79" s="57"/>
      <c r="P79" s="48">
        <v>1</v>
      </c>
      <c r="Q79" s="61"/>
      <c r="R79" s="46"/>
      <c r="S79" s="46"/>
      <c r="T79" s="46"/>
    </row>
    <row r="80" spans="1:20">
      <c r="A80" s="146"/>
      <c r="B80" s="146" t="s">
        <v>327</v>
      </c>
      <c r="C80" s="133"/>
      <c r="D80" s="148"/>
      <c r="E80" s="148"/>
      <c r="F80" s="148"/>
      <c r="G80" s="148"/>
      <c r="H80" s="148"/>
      <c r="I80" s="148"/>
      <c r="J80" s="148"/>
      <c r="K80" s="149"/>
      <c r="L80" s="150"/>
      <c r="M80" s="151"/>
      <c r="N80" s="151"/>
      <c r="O80" s="151"/>
      <c r="P80" s="150"/>
      <c r="Q80" s="152"/>
      <c r="R80" s="132"/>
      <c r="S80" s="132"/>
      <c r="T80" s="132"/>
    </row>
    <row r="81" spans="1:20">
      <c r="A81" s="43">
        <v>71</v>
      </c>
      <c r="B81" s="101" t="s">
        <v>57</v>
      </c>
      <c r="C81" s="119" t="s">
        <v>226</v>
      </c>
      <c r="D81" s="153" t="s">
        <v>10</v>
      </c>
      <c r="E81" s="267">
        <v>400</v>
      </c>
      <c r="F81" s="105">
        <v>40</v>
      </c>
      <c r="G81" s="105">
        <v>30</v>
      </c>
      <c r="H81" s="105">
        <v>30</v>
      </c>
      <c r="I81" s="212">
        <v>40</v>
      </c>
      <c r="J81" s="45">
        <v>30</v>
      </c>
      <c r="K81" s="45">
        <v>30</v>
      </c>
      <c r="L81" s="153">
        <v>30</v>
      </c>
      <c r="M81" s="153">
        <v>40</v>
      </c>
      <c r="N81" s="153">
        <v>30</v>
      </c>
      <c r="O81" s="153">
        <v>40</v>
      </c>
      <c r="P81" s="153">
        <v>30</v>
      </c>
      <c r="Q81" s="153">
        <v>30</v>
      </c>
      <c r="R81" s="46"/>
      <c r="S81" s="46"/>
      <c r="T81" s="46"/>
    </row>
    <row r="82" spans="1:20">
      <c r="A82" s="43">
        <v>72</v>
      </c>
      <c r="B82" s="156" t="s">
        <v>227</v>
      </c>
      <c r="C82" s="157" t="s">
        <v>228</v>
      </c>
      <c r="D82" s="64" t="s">
        <v>45</v>
      </c>
      <c r="E82" s="267">
        <v>24</v>
      </c>
      <c r="F82" s="158">
        <v>2</v>
      </c>
      <c r="G82" s="158">
        <v>2</v>
      </c>
      <c r="H82" s="158">
        <v>2</v>
      </c>
      <c r="I82" s="159">
        <v>2</v>
      </c>
      <c r="J82" s="45">
        <v>2</v>
      </c>
      <c r="K82" s="45">
        <v>2</v>
      </c>
      <c r="L82" s="153">
        <v>2</v>
      </c>
      <c r="M82" s="153">
        <v>2</v>
      </c>
      <c r="N82" s="153">
        <v>2</v>
      </c>
      <c r="O82" s="153">
        <v>2</v>
      </c>
      <c r="P82" s="153">
        <v>2</v>
      </c>
      <c r="Q82" s="153">
        <v>2</v>
      </c>
      <c r="R82" s="46"/>
      <c r="S82" s="46"/>
      <c r="T82" s="46"/>
    </row>
    <row r="83" spans="1:20" ht="31.2">
      <c r="A83" s="43">
        <v>73</v>
      </c>
      <c r="B83" s="101" t="s">
        <v>229</v>
      </c>
      <c r="C83" s="156" t="s">
        <v>230</v>
      </c>
      <c r="D83" s="153" t="s">
        <v>10</v>
      </c>
      <c r="E83" s="267">
        <v>4000</v>
      </c>
      <c r="F83" s="153">
        <v>400</v>
      </c>
      <c r="G83" s="153">
        <v>300</v>
      </c>
      <c r="H83" s="153">
        <v>300</v>
      </c>
      <c r="I83" s="160">
        <v>400</v>
      </c>
      <c r="J83" s="45">
        <v>300</v>
      </c>
      <c r="K83" s="45">
        <v>300</v>
      </c>
      <c r="L83" s="153">
        <v>400</v>
      </c>
      <c r="M83" s="153">
        <v>300</v>
      </c>
      <c r="N83" s="153">
        <v>300</v>
      </c>
      <c r="O83" s="153">
        <v>400</v>
      </c>
      <c r="P83" s="153">
        <v>300</v>
      </c>
      <c r="Q83" s="153">
        <v>300</v>
      </c>
      <c r="R83" s="46"/>
      <c r="S83" s="46"/>
      <c r="T83" s="46"/>
    </row>
    <row r="84" spans="1:20" ht="46.8">
      <c r="A84" s="43">
        <v>74</v>
      </c>
      <c r="B84" s="101" t="s">
        <v>634</v>
      </c>
      <c r="C84" s="161" t="s">
        <v>231</v>
      </c>
      <c r="D84" s="153" t="s">
        <v>10</v>
      </c>
      <c r="E84" s="267">
        <v>3000</v>
      </c>
      <c r="F84" s="154">
        <v>250</v>
      </c>
      <c r="G84" s="154">
        <v>250</v>
      </c>
      <c r="H84" s="154">
        <v>250</v>
      </c>
      <c r="I84" s="155">
        <v>250</v>
      </c>
      <c r="J84" s="45">
        <v>250</v>
      </c>
      <c r="K84" s="45">
        <v>250</v>
      </c>
      <c r="L84" s="153">
        <v>250</v>
      </c>
      <c r="M84" s="153">
        <v>250</v>
      </c>
      <c r="N84" s="153">
        <v>250</v>
      </c>
      <c r="O84" s="153">
        <v>250</v>
      </c>
      <c r="P84" s="153">
        <v>250</v>
      </c>
      <c r="Q84" s="153">
        <v>250</v>
      </c>
      <c r="R84" s="46"/>
      <c r="S84" s="46"/>
      <c r="T84" s="46"/>
    </row>
    <row r="85" spans="1:20" ht="46.8">
      <c r="A85" s="43">
        <v>75</v>
      </c>
      <c r="B85" s="101" t="s">
        <v>635</v>
      </c>
      <c r="C85" s="161" t="s">
        <v>232</v>
      </c>
      <c r="D85" s="153" t="s">
        <v>10</v>
      </c>
      <c r="E85" s="267">
        <v>1000</v>
      </c>
      <c r="F85" s="154">
        <v>90</v>
      </c>
      <c r="G85" s="154">
        <v>80</v>
      </c>
      <c r="H85" s="154">
        <v>90</v>
      </c>
      <c r="I85" s="155">
        <v>80</v>
      </c>
      <c r="J85" s="45">
        <v>80</v>
      </c>
      <c r="K85" s="45">
        <v>80</v>
      </c>
      <c r="L85" s="153">
        <v>90</v>
      </c>
      <c r="M85" s="153">
        <v>80</v>
      </c>
      <c r="N85" s="153">
        <v>90</v>
      </c>
      <c r="O85" s="153">
        <v>80</v>
      </c>
      <c r="P85" s="153">
        <v>80</v>
      </c>
      <c r="Q85" s="153">
        <v>80</v>
      </c>
      <c r="R85" s="46"/>
      <c r="S85" s="46"/>
      <c r="T85" s="46"/>
    </row>
    <row r="86" spans="1:20">
      <c r="A86" s="43">
        <v>76</v>
      </c>
      <c r="B86" s="101" t="s">
        <v>233</v>
      </c>
      <c r="C86" s="119" t="s">
        <v>234</v>
      </c>
      <c r="D86" s="153" t="s">
        <v>10</v>
      </c>
      <c r="E86" s="267">
        <v>5</v>
      </c>
      <c r="F86" s="105">
        <v>1</v>
      </c>
      <c r="G86" s="105"/>
      <c r="H86" s="105"/>
      <c r="I86" s="105">
        <v>1</v>
      </c>
      <c r="J86" s="45"/>
      <c r="K86" s="45"/>
      <c r="L86" s="153">
        <v>1</v>
      </c>
      <c r="M86" s="153"/>
      <c r="N86" s="153">
        <v>1</v>
      </c>
      <c r="O86" s="153"/>
      <c r="P86" s="153">
        <v>1</v>
      </c>
      <c r="Q86" s="153"/>
      <c r="R86" s="46"/>
      <c r="S86" s="46"/>
      <c r="T86" s="46"/>
    </row>
    <row r="87" spans="1:20">
      <c r="A87" s="43">
        <v>77</v>
      </c>
      <c r="B87" s="162" t="s">
        <v>235</v>
      </c>
      <c r="C87" s="156" t="s">
        <v>236</v>
      </c>
      <c r="D87" s="153" t="s">
        <v>237</v>
      </c>
      <c r="E87" s="267">
        <v>60</v>
      </c>
      <c r="F87" s="153">
        <v>5</v>
      </c>
      <c r="G87" s="153">
        <v>5</v>
      </c>
      <c r="H87" s="153">
        <v>5</v>
      </c>
      <c r="I87" s="160">
        <v>5</v>
      </c>
      <c r="J87" s="45">
        <v>5</v>
      </c>
      <c r="K87" s="45">
        <v>5</v>
      </c>
      <c r="L87" s="153">
        <v>5</v>
      </c>
      <c r="M87" s="153">
        <v>5</v>
      </c>
      <c r="N87" s="153">
        <v>5</v>
      </c>
      <c r="O87" s="153">
        <v>5</v>
      </c>
      <c r="P87" s="153">
        <v>5</v>
      </c>
      <c r="Q87" s="153">
        <v>5</v>
      </c>
      <c r="R87" s="46"/>
      <c r="S87" s="46"/>
      <c r="T87" s="46"/>
    </row>
    <row r="88" spans="1:20">
      <c r="A88" s="43">
        <v>78</v>
      </c>
      <c r="B88" s="101" t="s">
        <v>238</v>
      </c>
      <c r="C88" s="156" t="s">
        <v>239</v>
      </c>
      <c r="D88" s="153" t="s">
        <v>47</v>
      </c>
      <c r="E88" s="267">
        <v>24</v>
      </c>
      <c r="F88" s="153">
        <v>2</v>
      </c>
      <c r="G88" s="153">
        <v>2</v>
      </c>
      <c r="H88" s="153">
        <v>2</v>
      </c>
      <c r="I88" s="160">
        <v>2</v>
      </c>
      <c r="J88" s="45">
        <v>2</v>
      </c>
      <c r="K88" s="45">
        <v>2</v>
      </c>
      <c r="L88" s="153">
        <v>2</v>
      </c>
      <c r="M88" s="153">
        <v>2</v>
      </c>
      <c r="N88" s="153">
        <v>2</v>
      </c>
      <c r="O88" s="153">
        <v>2</v>
      </c>
      <c r="P88" s="153">
        <v>2</v>
      </c>
      <c r="Q88" s="153">
        <v>2</v>
      </c>
      <c r="R88" s="46"/>
      <c r="S88" s="46"/>
      <c r="T88" s="46"/>
    </row>
    <row r="89" spans="1:20">
      <c r="A89" s="43">
        <v>79</v>
      </c>
      <c r="B89" s="101" t="s">
        <v>240</v>
      </c>
      <c r="C89" s="156" t="s">
        <v>241</v>
      </c>
      <c r="D89" s="153" t="s">
        <v>10</v>
      </c>
      <c r="E89" s="267">
        <v>75000</v>
      </c>
      <c r="F89" s="153">
        <v>7000</v>
      </c>
      <c r="G89" s="153">
        <v>6000</v>
      </c>
      <c r="H89" s="153">
        <v>6000</v>
      </c>
      <c r="I89" s="160">
        <v>7000</v>
      </c>
      <c r="J89" s="45">
        <v>6000</v>
      </c>
      <c r="K89" s="45">
        <v>6000</v>
      </c>
      <c r="L89" s="153">
        <v>6000</v>
      </c>
      <c r="M89" s="153">
        <v>6000</v>
      </c>
      <c r="N89" s="153">
        <v>6000</v>
      </c>
      <c r="O89" s="153">
        <v>7000</v>
      </c>
      <c r="P89" s="153">
        <v>6000</v>
      </c>
      <c r="Q89" s="153">
        <v>6000</v>
      </c>
      <c r="R89" s="46"/>
      <c r="S89" s="46"/>
      <c r="T89" s="46"/>
    </row>
    <row r="90" spans="1:20">
      <c r="A90" s="43">
        <v>80</v>
      </c>
      <c r="B90" s="101" t="s">
        <v>242</v>
      </c>
      <c r="C90" s="156" t="s">
        <v>239</v>
      </c>
      <c r="D90" s="153" t="s">
        <v>47</v>
      </c>
      <c r="E90" s="267">
        <v>36</v>
      </c>
      <c r="F90" s="153">
        <v>3</v>
      </c>
      <c r="G90" s="153">
        <v>3</v>
      </c>
      <c r="H90" s="153">
        <v>3</v>
      </c>
      <c r="I90" s="160">
        <v>3</v>
      </c>
      <c r="J90" s="45">
        <v>3</v>
      </c>
      <c r="K90" s="45">
        <v>3</v>
      </c>
      <c r="L90" s="153">
        <v>3</v>
      </c>
      <c r="M90" s="153">
        <v>3</v>
      </c>
      <c r="N90" s="153">
        <v>3</v>
      </c>
      <c r="O90" s="153">
        <v>3</v>
      </c>
      <c r="P90" s="153">
        <v>3</v>
      </c>
      <c r="Q90" s="153">
        <v>3</v>
      </c>
      <c r="R90" s="46"/>
      <c r="S90" s="46"/>
      <c r="T90" s="46"/>
    </row>
    <row r="91" spans="1:20" ht="31.2">
      <c r="A91" s="43">
        <v>81</v>
      </c>
      <c r="B91" s="101" t="s">
        <v>642</v>
      </c>
      <c r="C91" s="156" t="s">
        <v>447</v>
      </c>
      <c r="D91" s="153" t="s">
        <v>58</v>
      </c>
      <c r="E91" s="267">
        <v>10000</v>
      </c>
      <c r="F91" s="153">
        <v>900</v>
      </c>
      <c r="G91" s="153">
        <v>800</v>
      </c>
      <c r="H91" s="153">
        <v>800</v>
      </c>
      <c r="I91" s="153">
        <v>900</v>
      </c>
      <c r="J91" s="153">
        <v>800</v>
      </c>
      <c r="K91" s="153">
        <v>800</v>
      </c>
      <c r="L91" s="153">
        <v>900</v>
      </c>
      <c r="M91" s="153">
        <v>800</v>
      </c>
      <c r="N91" s="153">
        <v>800</v>
      </c>
      <c r="O91" s="153">
        <v>900</v>
      </c>
      <c r="P91" s="153">
        <v>800</v>
      </c>
      <c r="Q91" s="153">
        <v>800</v>
      </c>
      <c r="R91" s="46"/>
      <c r="S91" s="46"/>
      <c r="T91" s="46"/>
    </row>
    <row r="92" spans="1:20">
      <c r="A92" s="43">
        <v>82</v>
      </c>
      <c r="B92" s="101" t="s">
        <v>643</v>
      </c>
      <c r="C92" s="156" t="s">
        <v>448</v>
      </c>
      <c r="D92" s="153" t="s">
        <v>58</v>
      </c>
      <c r="E92" s="267">
        <v>1200</v>
      </c>
      <c r="F92" s="153">
        <v>10</v>
      </c>
      <c r="G92" s="153">
        <v>10</v>
      </c>
      <c r="H92" s="153">
        <v>10</v>
      </c>
      <c r="I92" s="160">
        <v>10</v>
      </c>
      <c r="J92" s="45">
        <v>10</v>
      </c>
      <c r="K92" s="45">
        <v>10</v>
      </c>
      <c r="L92" s="153">
        <v>10</v>
      </c>
      <c r="M92" s="153">
        <v>10</v>
      </c>
      <c r="N92" s="153">
        <v>10</v>
      </c>
      <c r="O92" s="153">
        <v>10</v>
      </c>
      <c r="P92" s="153">
        <v>10</v>
      </c>
      <c r="Q92" s="153">
        <v>10</v>
      </c>
      <c r="R92" s="46"/>
      <c r="S92" s="46"/>
      <c r="T92" s="46"/>
    </row>
    <row r="93" spans="1:20" ht="31.2">
      <c r="A93" s="43">
        <v>83</v>
      </c>
      <c r="B93" s="101" t="s">
        <v>636</v>
      </c>
      <c r="C93" s="156" t="s">
        <v>449</v>
      </c>
      <c r="D93" s="153" t="s">
        <v>10</v>
      </c>
      <c r="E93" s="267">
        <v>2400</v>
      </c>
      <c r="F93" s="153">
        <v>200</v>
      </c>
      <c r="G93" s="153">
        <v>200</v>
      </c>
      <c r="H93" s="153">
        <v>200</v>
      </c>
      <c r="I93" s="160">
        <v>200</v>
      </c>
      <c r="J93" s="45">
        <v>200</v>
      </c>
      <c r="K93" s="45">
        <v>200</v>
      </c>
      <c r="L93" s="153">
        <v>200</v>
      </c>
      <c r="M93" s="153">
        <v>200</v>
      </c>
      <c r="N93" s="153">
        <v>200</v>
      </c>
      <c r="O93" s="153">
        <v>200</v>
      </c>
      <c r="P93" s="153">
        <v>200</v>
      </c>
      <c r="Q93" s="153">
        <v>200</v>
      </c>
      <c r="R93" s="46"/>
      <c r="S93" s="46"/>
      <c r="T93" s="46"/>
    </row>
    <row r="94" spans="1:20">
      <c r="A94" s="43">
        <v>84</v>
      </c>
      <c r="B94" s="101" t="s">
        <v>637</v>
      </c>
      <c r="C94" s="156" t="s">
        <v>244</v>
      </c>
      <c r="D94" s="163" t="s">
        <v>10</v>
      </c>
      <c r="E94" s="267">
        <v>360</v>
      </c>
      <c r="F94" s="153">
        <v>30</v>
      </c>
      <c r="G94" s="153">
        <v>30</v>
      </c>
      <c r="H94" s="153">
        <v>30</v>
      </c>
      <c r="I94" s="160">
        <v>30</v>
      </c>
      <c r="J94" s="45">
        <v>30</v>
      </c>
      <c r="K94" s="45">
        <v>30</v>
      </c>
      <c r="L94" s="153">
        <v>30</v>
      </c>
      <c r="M94" s="153">
        <v>30</v>
      </c>
      <c r="N94" s="153">
        <v>30</v>
      </c>
      <c r="O94" s="153">
        <v>30</v>
      </c>
      <c r="P94" s="153">
        <v>30</v>
      </c>
      <c r="Q94" s="153">
        <v>30</v>
      </c>
      <c r="R94" s="46"/>
      <c r="S94" s="46"/>
      <c r="T94" s="46"/>
    </row>
    <row r="95" spans="1:20">
      <c r="A95" s="43">
        <v>85</v>
      </c>
      <c r="B95" s="101" t="s">
        <v>638</v>
      </c>
      <c r="C95" s="156" t="s">
        <v>245</v>
      </c>
      <c r="D95" s="153" t="s">
        <v>10</v>
      </c>
      <c r="E95" s="267">
        <v>360</v>
      </c>
      <c r="F95" s="153">
        <v>30</v>
      </c>
      <c r="G95" s="153">
        <v>30</v>
      </c>
      <c r="H95" s="153">
        <v>30</v>
      </c>
      <c r="I95" s="160">
        <v>30</v>
      </c>
      <c r="J95" s="45">
        <v>30</v>
      </c>
      <c r="K95" s="45">
        <v>30</v>
      </c>
      <c r="L95" s="153">
        <v>30</v>
      </c>
      <c r="M95" s="153">
        <v>30</v>
      </c>
      <c r="N95" s="153">
        <v>30</v>
      </c>
      <c r="O95" s="153">
        <v>30</v>
      </c>
      <c r="P95" s="153">
        <v>30</v>
      </c>
      <c r="Q95" s="153">
        <v>30</v>
      </c>
      <c r="R95" s="46"/>
      <c r="S95" s="46"/>
      <c r="T95" s="46"/>
    </row>
    <row r="96" spans="1:20" ht="31.2">
      <c r="A96" s="43">
        <v>86</v>
      </c>
      <c r="B96" s="101" t="s">
        <v>246</v>
      </c>
      <c r="C96" s="156" t="s">
        <v>247</v>
      </c>
      <c r="D96" s="153" t="s">
        <v>10</v>
      </c>
      <c r="E96" s="267">
        <v>240</v>
      </c>
      <c r="F96" s="153">
        <v>20</v>
      </c>
      <c r="G96" s="153">
        <v>20</v>
      </c>
      <c r="H96" s="153">
        <v>20</v>
      </c>
      <c r="I96" s="160">
        <v>20</v>
      </c>
      <c r="J96" s="45">
        <v>20</v>
      </c>
      <c r="K96" s="45">
        <v>20</v>
      </c>
      <c r="L96" s="153">
        <v>20</v>
      </c>
      <c r="M96" s="153">
        <v>20</v>
      </c>
      <c r="N96" s="153">
        <v>20</v>
      </c>
      <c r="O96" s="153">
        <v>20</v>
      </c>
      <c r="P96" s="153">
        <v>20</v>
      </c>
      <c r="Q96" s="153">
        <v>20</v>
      </c>
      <c r="R96" s="46"/>
      <c r="S96" s="46"/>
      <c r="T96" s="46"/>
    </row>
    <row r="97" spans="1:20">
      <c r="A97" s="43">
        <v>87</v>
      </c>
      <c r="B97" s="101" t="s">
        <v>248</v>
      </c>
      <c r="C97" s="156" t="s">
        <v>249</v>
      </c>
      <c r="D97" s="153" t="s">
        <v>10</v>
      </c>
      <c r="E97" s="267">
        <v>400</v>
      </c>
      <c r="F97" s="153">
        <v>100</v>
      </c>
      <c r="G97" s="153"/>
      <c r="H97" s="153"/>
      <c r="I97" s="160">
        <v>1000</v>
      </c>
      <c r="J97" s="45"/>
      <c r="K97" s="45"/>
      <c r="L97" s="153">
        <v>100</v>
      </c>
      <c r="M97" s="153"/>
      <c r="N97" s="153"/>
      <c r="O97" s="153">
        <v>100</v>
      </c>
      <c r="P97" s="153"/>
      <c r="Q97" s="153"/>
      <c r="R97" s="46"/>
      <c r="S97" s="46"/>
      <c r="T97" s="46"/>
    </row>
    <row r="98" spans="1:20">
      <c r="A98" s="43">
        <v>88</v>
      </c>
      <c r="B98" s="101" t="s">
        <v>250</v>
      </c>
      <c r="C98" s="156" t="s">
        <v>251</v>
      </c>
      <c r="D98" s="153" t="s">
        <v>45</v>
      </c>
      <c r="E98" s="267">
        <v>40</v>
      </c>
      <c r="F98" s="153">
        <v>4</v>
      </c>
      <c r="G98" s="153">
        <v>3</v>
      </c>
      <c r="H98" s="153">
        <v>3</v>
      </c>
      <c r="I98" s="160">
        <v>4</v>
      </c>
      <c r="J98" s="45">
        <v>3</v>
      </c>
      <c r="K98" s="45">
        <v>3</v>
      </c>
      <c r="L98" s="153">
        <v>4</v>
      </c>
      <c r="M98" s="153">
        <v>3</v>
      </c>
      <c r="N98" s="153">
        <v>3</v>
      </c>
      <c r="O98" s="153">
        <v>4</v>
      </c>
      <c r="P98" s="153">
        <v>3</v>
      </c>
      <c r="Q98" s="153">
        <v>3</v>
      </c>
      <c r="R98" s="46"/>
      <c r="S98" s="46"/>
      <c r="T98" s="46"/>
    </row>
    <row r="99" spans="1:20">
      <c r="A99" s="43">
        <v>89</v>
      </c>
      <c r="B99" s="101" t="s">
        <v>252</v>
      </c>
      <c r="C99" s="156" t="s">
        <v>251</v>
      </c>
      <c r="D99" s="153" t="s">
        <v>45</v>
      </c>
      <c r="E99" s="267">
        <v>6</v>
      </c>
      <c r="F99" s="153">
        <v>1</v>
      </c>
      <c r="G99" s="153"/>
      <c r="H99" s="153">
        <v>1</v>
      </c>
      <c r="I99" s="160"/>
      <c r="J99" s="45">
        <v>1</v>
      </c>
      <c r="K99" s="45"/>
      <c r="L99" s="153">
        <v>1</v>
      </c>
      <c r="M99" s="153"/>
      <c r="N99" s="153">
        <v>1</v>
      </c>
      <c r="O99" s="153"/>
      <c r="P99" s="153">
        <v>1</v>
      </c>
      <c r="Q99" s="153"/>
      <c r="R99" s="46"/>
      <c r="S99" s="46"/>
      <c r="T99" s="46"/>
    </row>
    <row r="100" spans="1:20">
      <c r="A100" s="43">
        <v>90</v>
      </c>
      <c r="B100" s="101" t="s">
        <v>253</v>
      </c>
      <c r="C100" s="156" t="s">
        <v>254</v>
      </c>
      <c r="D100" s="153" t="s">
        <v>10</v>
      </c>
      <c r="E100" s="267">
        <v>18000</v>
      </c>
      <c r="F100" s="45">
        <v>1500</v>
      </c>
      <c r="G100" s="45">
        <v>1500</v>
      </c>
      <c r="H100" s="45">
        <v>1500</v>
      </c>
      <c r="I100" s="45">
        <v>1500</v>
      </c>
      <c r="J100" s="45">
        <v>1500</v>
      </c>
      <c r="K100" s="45">
        <v>1500</v>
      </c>
      <c r="L100" s="153">
        <v>1500</v>
      </c>
      <c r="M100" s="153">
        <v>1500</v>
      </c>
      <c r="N100" s="153">
        <v>1500</v>
      </c>
      <c r="O100" s="153">
        <v>1500</v>
      </c>
      <c r="P100" s="153">
        <v>1500</v>
      </c>
      <c r="Q100" s="153">
        <v>1500</v>
      </c>
      <c r="R100" s="46"/>
      <c r="S100" s="46"/>
      <c r="T100" s="46"/>
    </row>
    <row r="101" spans="1:20">
      <c r="A101" s="43">
        <v>91</v>
      </c>
      <c r="B101" s="101" t="s">
        <v>639</v>
      </c>
      <c r="C101" s="156" t="s">
        <v>450</v>
      </c>
      <c r="D101" s="153" t="s">
        <v>10</v>
      </c>
      <c r="E101" s="267">
        <v>24</v>
      </c>
      <c r="F101" s="153">
        <v>2</v>
      </c>
      <c r="G101" s="153">
        <v>2</v>
      </c>
      <c r="H101" s="153">
        <v>2</v>
      </c>
      <c r="I101" s="160">
        <v>2</v>
      </c>
      <c r="J101" s="45">
        <v>2</v>
      </c>
      <c r="K101" s="45">
        <v>2</v>
      </c>
      <c r="L101" s="153">
        <v>2</v>
      </c>
      <c r="M101" s="153">
        <v>2</v>
      </c>
      <c r="N101" s="153">
        <v>2</v>
      </c>
      <c r="O101" s="153">
        <v>2</v>
      </c>
      <c r="P101" s="153">
        <v>2</v>
      </c>
      <c r="Q101" s="153">
        <v>2</v>
      </c>
      <c r="R101" s="46"/>
      <c r="S101" s="46"/>
      <c r="T101" s="46"/>
    </row>
    <row r="102" spans="1:20">
      <c r="A102" s="43">
        <v>92</v>
      </c>
      <c r="B102" s="101" t="s">
        <v>640</v>
      </c>
      <c r="C102" s="156" t="s">
        <v>255</v>
      </c>
      <c r="D102" s="153" t="s">
        <v>10</v>
      </c>
      <c r="E102" s="267">
        <v>60</v>
      </c>
      <c r="F102" s="153">
        <v>5</v>
      </c>
      <c r="G102" s="153">
        <v>5</v>
      </c>
      <c r="H102" s="153">
        <v>5</v>
      </c>
      <c r="I102" s="160">
        <v>5</v>
      </c>
      <c r="J102" s="45">
        <v>5</v>
      </c>
      <c r="K102" s="45">
        <v>5</v>
      </c>
      <c r="L102" s="153">
        <v>5</v>
      </c>
      <c r="M102" s="153">
        <v>5</v>
      </c>
      <c r="N102" s="153">
        <v>5</v>
      </c>
      <c r="O102" s="153">
        <v>5</v>
      </c>
      <c r="P102" s="153">
        <v>5</v>
      </c>
      <c r="Q102" s="153">
        <v>5</v>
      </c>
      <c r="R102" s="46"/>
      <c r="S102" s="46"/>
      <c r="T102" s="46"/>
    </row>
    <row r="103" spans="1:20">
      <c r="A103" s="43">
        <v>93</v>
      </c>
      <c r="B103" s="101" t="s">
        <v>680</v>
      </c>
      <c r="C103" s="156" t="s">
        <v>681</v>
      </c>
      <c r="D103" s="153" t="s">
        <v>10</v>
      </c>
      <c r="E103" s="267">
        <v>33</v>
      </c>
      <c r="F103" s="153">
        <v>3</v>
      </c>
      <c r="G103" s="153">
        <v>3</v>
      </c>
      <c r="H103" s="153">
        <v>3</v>
      </c>
      <c r="I103" s="160">
        <v>3</v>
      </c>
      <c r="J103" s="45">
        <v>3</v>
      </c>
      <c r="K103" s="45">
        <v>3</v>
      </c>
      <c r="L103" s="153">
        <v>3</v>
      </c>
      <c r="M103" s="153">
        <v>3</v>
      </c>
      <c r="N103" s="153">
        <v>3</v>
      </c>
      <c r="O103" s="153">
        <v>3</v>
      </c>
      <c r="P103" s="153">
        <v>3</v>
      </c>
      <c r="Q103" s="153">
        <v>3</v>
      </c>
      <c r="R103" s="46"/>
      <c r="S103" s="46"/>
      <c r="T103" s="46"/>
    </row>
    <row r="104" spans="1:20">
      <c r="A104" s="43">
        <v>94</v>
      </c>
      <c r="B104" s="101" t="s">
        <v>256</v>
      </c>
      <c r="C104" s="156" t="s">
        <v>257</v>
      </c>
      <c r="D104" s="153" t="s">
        <v>10</v>
      </c>
      <c r="E104" s="267">
        <v>24</v>
      </c>
      <c r="F104" s="153">
        <v>2</v>
      </c>
      <c r="G104" s="153">
        <v>2</v>
      </c>
      <c r="H104" s="153">
        <v>2</v>
      </c>
      <c r="I104" s="160">
        <v>2</v>
      </c>
      <c r="J104" s="45">
        <v>2</v>
      </c>
      <c r="K104" s="45">
        <v>2</v>
      </c>
      <c r="L104" s="153">
        <v>2</v>
      </c>
      <c r="M104" s="153">
        <v>2</v>
      </c>
      <c r="N104" s="153">
        <v>2</v>
      </c>
      <c r="O104" s="153">
        <v>2</v>
      </c>
      <c r="P104" s="153">
        <v>2</v>
      </c>
      <c r="Q104" s="153">
        <v>2</v>
      </c>
      <c r="R104" s="46"/>
      <c r="S104" s="46"/>
      <c r="T104" s="46"/>
    </row>
    <row r="105" spans="1:20">
      <c r="A105" s="43">
        <v>95</v>
      </c>
      <c r="B105" s="101" t="s">
        <v>258</v>
      </c>
      <c r="C105" s="156" t="s">
        <v>259</v>
      </c>
      <c r="D105" s="153" t="s">
        <v>10</v>
      </c>
      <c r="E105" s="267">
        <v>480</v>
      </c>
      <c r="F105" s="153">
        <v>40</v>
      </c>
      <c r="G105" s="153">
        <v>40</v>
      </c>
      <c r="H105" s="153">
        <v>40</v>
      </c>
      <c r="I105" s="160">
        <v>40</v>
      </c>
      <c r="J105" s="45">
        <v>40</v>
      </c>
      <c r="K105" s="45">
        <v>40</v>
      </c>
      <c r="L105" s="153">
        <v>40</v>
      </c>
      <c r="M105" s="153">
        <v>40</v>
      </c>
      <c r="N105" s="153">
        <v>40</v>
      </c>
      <c r="O105" s="153">
        <v>40</v>
      </c>
      <c r="P105" s="153">
        <v>40</v>
      </c>
      <c r="Q105" s="153">
        <v>40</v>
      </c>
      <c r="R105" s="46"/>
      <c r="S105" s="46"/>
      <c r="T105" s="46"/>
    </row>
    <row r="106" spans="1:20">
      <c r="A106" s="43">
        <v>96</v>
      </c>
      <c r="B106" s="101" t="s">
        <v>452</v>
      </c>
      <c r="C106" s="156" t="s">
        <v>453</v>
      </c>
      <c r="D106" s="153" t="s">
        <v>10</v>
      </c>
      <c r="E106" s="267">
        <v>1200</v>
      </c>
      <c r="F106" s="153">
        <v>100</v>
      </c>
      <c r="G106" s="153">
        <v>100</v>
      </c>
      <c r="H106" s="153">
        <v>100</v>
      </c>
      <c r="I106" s="160">
        <v>100</v>
      </c>
      <c r="J106" s="45">
        <v>100</v>
      </c>
      <c r="K106" s="45">
        <v>100</v>
      </c>
      <c r="L106" s="153">
        <v>100</v>
      </c>
      <c r="M106" s="153">
        <v>100</v>
      </c>
      <c r="N106" s="153">
        <v>100</v>
      </c>
      <c r="O106" s="153">
        <v>100</v>
      </c>
      <c r="P106" s="153">
        <v>100</v>
      </c>
      <c r="Q106" s="153">
        <v>100</v>
      </c>
      <c r="R106" s="46"/>
      <c r="S106" s="46"/>
      <c r="T106" s="46"/>
    </row>
    <row r="107" spans="1:20">
      <c r="A107" s="43">
        <v>97</v>
      </c>
      <c r="B107" s="101" t="s">
        <v>260</v>
      </c>
      <c r="C107" s="156" t="s">
        <v>261</v>
      </c>
      <c r="D107" s="153" t="s">
        <v>47</v>
      </c>
      <c r="E107" s="267">
        <v>360</v>
      </c>
      <c r="F107" s="153">
        <v>30</v>
      </c>
      <c r="G107" s="153">
        <v>30</v>
      </c>
      <c r="H107" s="153">
        <v>30</v>
      </c>
      <c r="I107" s="160">
        <v>30</v>
      </c>
      <c r="J107" s="45">
        <v>30</v>
      </c>
      <c r="K107" s="45">
        <v>30</v>
      </c>
      <c r="L107" s="153">
        <v>30</v>
      </c>
      <c r="M107" s="153">
        <v>30</v>
      </c>
      <c r="N107" s="153">
        <v>30</v>
      </c>
      <c r="O107" s="153">
        <v>30</v>
      </c>
      <c r="P107" s="153">
        <v>30</v>
      </c>
      <c r="Q107" s="153">
        <v>30</v>
      </c>
      <c r="R107" s="46"/>
      <c r="S107" s="46"/>
      <c r="T107" s="46"/>
    </row>
    <row r="108" spans="1:20">
      <c r="A108" s="43">
        <v>98</v>
      </c>
      <c r="B108" s="46" t="s">
        <v>262</v>
      </c>
      <c r="C108" s="164" t="s">
        <v>263</v>
      </c>
      <c r="D108" s="45" t="s">
        <v>10</v>
      </c>
      <c r="E108" s="242">
        <v>2</v>
      </c>
      <c r="F108" s="45"/>
      <c r="G108" s="45"/>
      <c r="H108" s="45"/>
      <c r="I108" s="165"/>
      <c r="J108" s="45">
        <v>1</v>
      </c>
      <c r="K108" s="45"/>
      <c r="L108" s="45"/>
      <c r="M108" s="45"/>
      <c r="N108" s="45"/>
      <c r="O108" s="45"/>
      <c r="P108" s="45">
        <v>1</v>
      </c>
      <c r="Q108" s="45"/>
      <c r="R108" s="46"/>
      <c r="S108" s="46"/>
      <c r="T108" s="46"/>
    </row>
    <row r="109" spans="1:20" ht="31.2">
      <c r="A109" s="43">
        <v>99</v>
      </c>
      <c r="B109" s="46" t="s">
        <v>264</v>
      </c>
      <c r="C109" s="164" t="s">
        <v>265</v>
      </c>
      <c r="D109" s="45" t="s">
        <v>10</v>
      </c>
      <c r="E109" s="242">
        <v>2400</v>
      </c>
      <c r="F109" s="45">
        <v>200</v>
      </c>
      <c r="G109" s="45">
        <v>200</v>
      </c>
      <c r="H109" s="45">
        <v>200</v>
      </c>
      <c r="I109" s="165">
        <v>200</v>
      </c>
      <c r="J109" s="45">
        <v>200</v>
      </c>
      <c r="K109" s="45">
        <v>200</v>
      </c>
      <c r="L109" s="45">
        <v>200</v>
      </c>
      <c r="M109" s="45">
        <v>200</v>
      </c>
      <c r="N109" s="45">
        <v>200</v>
      </c>
      <c r="O109" s="45">
        <v>200</v>
      </c>
      <c r="P109" s="45">
        <v>200</v>
      </c>
      <c r="Q109" s="45">
        <v>200</v>
      </c>
      <c r="R109" s="46"/>
      <c r="S109" s="46"/>
      <c r="T109" s="46"/>
    </row>
    <row r="110" spans="1:20" ht="118.8">
      <c r="A110" s="43">
        <v>100</v>
      </c>
      <c r="B110" s="79" t="s">
        <v>266</v>
      </c>
      <c r="C110" s="259" t="s">
        <v>650</v>
      </c>
      <c r="D110" s="45" t="s">
        <v>10</v>
      </c>
      <c r="E110" s="242">
        <v>1</v>
      </c>
      <c r="F110" s="45">
        <v>1</v>
      </c>
      <c r="G110" s="45"/>
      <c r="H110" s="45"/>
      <c r="I110" s="165"/>
      <c r="J110" s="45"/>
      <c r="K110" s="45"/>
      <c r="L110" s="45"/>
      <c r="M110" s="45"/>
      <c r="N110" s="45"/>
      <c r="O110" s="45"/>
      <c r="P110" s="45"/>
      <c r="Q110" s="45"/>
      <c r="R110" s="46"/>
      <c r="S110" s="46"/>
      <c r="T110" s="46"/>
    </row>
    <row r="111" spans="1:20" ht="22.8">
      <c r="A111" s="568" t="s">
        <v>326</v>
      </c>
      <c r="B111" s="569"/>
      <c r="C111" s="569"/>
      <c r="D111" s="569"/>
      <c r="E111" s="569"/>
      <c r="F111" s="569"/>
      <c r="G111" s="569"/>
      <c r="H111" s="569"/>
      <c r="I111" s="569"/>
      <c r="J111" s="569"/>
      <c r="K111" s="569"/>
      <c r="L111" s="569"/>
      <c r="M111" s="569"/>
      <c r="N111" s="569"/>
      <c r="O111" s="569"/>
      <c r="P111" s="569"/>
      <c r="Q111" s="569"/>
      <c r="R111" s="569"/>
      <c r="S111" s="569"/>
      <c r="T111" s="570"/>
    </row>
    <row r="112" spans="1:20" ht="60">
      <c r="A112" s="122">
        <v>1</v>
      </c>
      <c r="B112" s="122" t="s">
        <v>12</v>
      </c>
      <c r="C112" s="253" t="s">
        <v>276</v>
      </c>
      <c r="D112" s="45" t="s">
        <v>56</v>
      </c>
      <c r="E112" s="268">
        <v>5</v>
      </c>
      <c r="F112" s="122"/>
      <c r="G112" s="124">
        <v>37347</v>
      </c>
      <c r="H112" s="124">
        <v>37165</v>
      </c>
      <c r="I112" s="81" t="s">
        <v>278</v>
      </c>
      <c r="J112" s="122"/>
      <c r="K112" s="104"/>
      <c r="L112" s="104"/>
      <c r="M112" s="104"/>
      <c r="N112" s="104"/>
      <c r="O112" s="104"/>
      <c r="P112" s="104"/>
      <c r="Q112" s="104"/>
      <c r="R112" s="104"/>
      <c r="S112" s="104"/>
      <c r="T112" s="104"/>
    </row>
    <row r="113" spans="1:20" ht="41.4">
      <c r="A113" s="122">
        <v>2</v>
      </c>
      <c r="B113" s="122" t="s">
        <v>13</v>
      </c>
      <c r="C113" s="215" t="s">
        <v>660</v>
      </c>
      <c r="D113" s="45" t="s">
        <v>7</v>
      </c>
      <c r="E113" s="268">
        <v>50</v>
      </c>
      <c r="F113" s="122"/>
      <c r="G113" s="81" t="s">
        <v>279</v>
      </c>
      <c r="H113" s="124">
        <v>40422</v>
      </c>
      <c r="I113" s="124">
        <v>40483</v>
      </c>
      <c r="J113" s="122"/>
      <c r="K113" s="104"/>
      <c r="L113" s="104"/>
      <c r="M113" s="104"/>
      <c r="N113" s="104"/>
      <c r="O113" s="104"/>
      <c r="P113" s="104"/>
      <c r="Q113" s="104"/>
      <c r="R113" s="104"/>
      <c r="S113" s="104"/>
      <c r="T113" s="104"/>
    </row>
    <row r="114" spans="1:20" ht="39.6">
      <c r="A114" s="122">
        <v>3</v>
      </c>
      <c r="B114" s="122" t="s">
        <v>14</v>
      </c>
      <c r="C114" s="251" t="s">
        <v>661</v>
      </c>
      <c r="D114" s="45" t="s">
        <v>7</v>
      </c>
      <c r="E114" s="268">
        <v>20</v>
      </c>
      <c r="F114" s="122"/>
      <c r="G114" s="124">
        <v>38504</v>
      </c>
      <c r="H114" s="124">
        <v>38596</v>
      </c>
      <c r="I114" s="124">
        <v>38657</v>
      </c>
      <c r="J114" s="122"/>
      <c r="K114" s="104"/>
      <c r="L114" s="104"/>
      <c r="M114" s="104"/>
      <c r="N114" s="104"/>
      <c r="O114" s="104"/>
      <c r="P114" s="104"/>
      <c r="Q114" s="104"/>
      <c r="R114" s="104"/>
      <c r="S114" s="104"/>
      <c r="T114" s="104"/>
    </row>
    <row r="115" spans="1:20" ht="52.8">
      <c r="A115" s="122">
        <v>4</v>
      </c>
      <c r="B115" s="122" t="s">
        <v>15</v>
      </c>
      <c r="C115" s="251" t="s">
        <v>662</v>
      </c>
      <c r="D115" s="45" t="s">
        <v>7</v>
      </c>
      <c r="E115" s="268">
        <v>15</v>
      </c>
      <c r="F115" s="122"/>
      <c r="G115" s="124">
        <v>38139</v>
      </c>
      <c r="H115" s="124">
        <v>37865</v>
      </c>
      <c r="I115" s="124">
        <v>37926</v>
      </c>
      <c r="J115" s="122"/>
      <c r="K115" s="104"/>
      <c r="L115" s="104"/>
      <c r="M115" s="104"/>
      <c r="N115" s="104"/>
      <c r="O115" s="104"/>
      <c r="P115" s="104"/>
      <c r="Q115" s="104"/>
      <c r="R115" s="104"/>
      <c r="S115" s="104"/>
      <c r="T115" s="104"/>
    </row>
    <row r="116" spans="1:20">
      <c r="A116" s="122">
        <v>5</v>
      </c>
      <c r="B116" s="122" t="s">
        <v>16</v>
      </c>
      <c r="C116" s="122" t="s">
        <v>280</v>
      </c>
      <c r="D116" s="45" t="s">
        <v>7</v>
      </c>
      <c r="E116" s="268">
        <v>16</v>
      </c>
      <c r="F116" s="122"/>
      <c r="G116" s="124">
        <v>38139</v>
      </c>
      <c r="H116" s="124">
        <v>38231</v>
      </c>
      <c r="I116" s="124">
        <v>38292</v>
      </c>
      <c r="J116" s="122"/>
      <c r="K116" s="104"/>
      <c r="L116" s="104"/>
      <c r="M116" s="104"/>
      <c r="N116" s="104"/>
      <c r="O116" s="104"/>
      <c r="P116" s="104"/>
      <c r="Q116" s="104"/>
      <c r="R116" s="104"/>
      <c r="S116" s="104"/>
      <c r="T116" s="104"/>
    </row>
    <row r="117" spans="1:20">
      <c r="A117" s="122">
        <v>6</v>
      </c>
      <c r="B117" s="122" t="s">
        <v>18</v>
      </c>
      <c r="C117" s="122" t="s">
        <v>281</v>
      </c>
      <c r="D117" s="45" t="s">
        <v>7</v>
      </c>
      <c r="E117" s="268">
        <v>4</v>
      </c>
      <c r="F117" s="122"/>
      <c r="G117" s="124">
        <v>37043</v>
      </c>
      <c r="H117" s="124">
        <v>37135</v>
      </c>
      <c r="I117" s="124">
        <v>37196</v>
      </c>
      <c r="J117" s="122"/>
      <c r="K117" s="104"/>
      <c r="L117" s="104"/>
      <c r="M117" s="104"/>
      <c r="N117" s="104"/>
      <c r="O117" s="104"/>
      <c r="P117" s="104"/>
      <c r="Q117" s="104"/>
      <c r="R117" s="104"/>
      <c r="S117" s="104"/>
      <c r="T117" s="104"/>
    </row>
    <row r="118" spans="1:20" ht="31.2">
      <c r="A118" s="122">
        <v>7</v>
      </c>
      <c r="B118" s="122" t="s">
        <v>19</v>
      </c>
      <c r="C118" s="122" t="s">
        <v>282</v>
      </c>
      <c r="D118" s="45" t="s">
        <v>7</v>
      </c>
      <c r="E118" s="268">
        <v>5</v>
      </c>
      <c r="F118" s="122"/>
      <c r="G118" s="124">
        <v>37347</v>
      </c>
      <c r="H118" s="124">
        <v>37165</v>
      </c>
      <c r="I118" s="81" t="s">
        <v>278</v>
      </c>
      <c r="J118" s="122"/>
      <c r="K118" s="104"/>
      <c r="L118" s="104"/>
      <c r="M118" s="104"/>
      <c r="N118" s="104"/>
      <c r="O118" s="104"/>
      <c r="P118" s="104"/>
      <c r="Q118" s="104"/>
      <c r="R118" s="104"/>
      <c r="S118" s="104"/>
      <c r="T118" s="104"/>
    </row>
    <row r="119" spans="1:20" ht="156">
      <c r="A119" s="122">
        <v>8</v>
      </c>
      <c r="B119" s="122" t="s">
        <v>283</v>
      </c>
      <c r="C119" s="253" t="s">
        <v>663</v>
      </c>
      <c r="D119" s="45" t="s">
        <v>7</v>
      </c>
      <c r="E119" s="268">
        <v>4</v>
      </c>
      <c r="F119" s="122"/>
      <c r="G119" s="124">
        <v>37043</v>
      </c>
      <c r="H119" s="124">
        <v>37135</v>
      </c>
      <c r="I119" s="122" t="s">
        <v>284</v>
      </c>
      <c r="J119" s="122"/>
      <c r="K119" s="104"/>
      <c r="L119" s="104"/>
      <c r="M119" s="104"/>
      <c r="N119" s="104"/>
      <c r="O119" s="104"/>
      <c r="P119" s="104"/>
      <c r="Q119" s="104"/>
      <c r="R119" s="104"/>
      <c r="S119" s="104"/>
      <c r="T119" s="104"/>
    </row>
    <row r="120" spans="1:20" ht="108">
      <c r="A120" s="122">
        <v>9</v>
      </c>
      <c r="B120" s="122" t="s">
        <v>20</v>
      </c>
      <c r="C120" s="252" t="s">
        <v>664</v>
      </c>
      <c r="D120" s="45" t="s">
        <v>7</v>
      </c>
      <c r="E120" s="268">
        <v>4</v>
      </c>
      <c r="F120" s="122"/>
      <c r="G120" s="124">
        <v>36982</v>
      </c>
      <c r="H120" s="124">
        <v>37073</v>
      </c>
      <c r="I120" s="124">
        <v>37165</v>
      </c>
      <c r="J120" s="125"/>
      <c r="K120" s="104"/>
      <c r="L120" s="104"/>
      <c r="M120" s="104"/>
      <c r="N120" s="104"/>
      <c r="O120" s="104"/>
      <c r="P120" s="104"/>
      <c r="Q120" s="104"/>
      <c r="R120" s="104"/>
      <c r="S120" s="104"/>
      <c r="T120" s="104"/>
    </row>
    <row r="121" spans="1:20" ht="120">
      <c r="A121" s="122">
        <v>10</v>
      </c>
      <c r="B121" s="250" t="s">
        <v>21</v>
      </c>
      <c r="C121" s="252" t="s">
        <v>653</v>
      </c>
      <c r="D121" s="45" t="s">
        <v>7</v>
      </c>
      <c r="E121" s="268">
        <v>2</v>
      </c>
      <c r="F121" s="122"/>
      <c r="G121" s="124">
        <v>37043</v>
      </c>
      <c r="H121" s="122"/>
      <c r="I121" s="124">
        <v>37226</v>
      </c>
      <c r="J121" s="125"/>
      <c r="K121" s="104"/>
      <c r="L121" s="104"/>
      <c r="M121" s="104"/>
      <c r="N121" s="104"/>
      <c r="O121" s="104"/>
      <c r="P121" s="104"/>
      <c r="Q121" s="104"/>
      <c r="R121" s="104"/>
      <c r="S121" s="104"/>
      <c r="T121" s="104"/>
    </row>
    <row r="122" spans="1:20" ht="144">
      <c r="A122" s="81">
        <v>11</v>
      </c>
      <c r="B122" s="81" t="s">
        <v>22</v>
      </c>
      <c r="C122" s="252" t="s">
        <v>654</v>
      </c>
      <c r="D122" s="45" t="s">
        <v>7</v>
      </c>
      <c r="E122" s="268">
        <v>5</v>
      </c>
      <c r="F122" s="81"/>
      <c r="G122" s="124">
        <v>36982</v>
      </c>
      <c r="H122" s="124">
        <v>37073</v>
      </c>
      <c r="I122" s="81" t="s">
        <v>285</v>
      </c>
      <c r="J122" s="121"/>
      <c r="K122" s="104"/>
      <c r="L122" s="104"/>
      <c r="M122" s="104"/>
      <c r="N122" s="104"/>
      <c r="O122" s="104"/>
      <c r="P122" s="104"/>
      <c r="Q122" s="104"/>
      <c r="R122" s="104"/>
      <c r="S122" s="104"/>
      <c r="T122" s="104"/>
    </row>
    <row r="123" spans="1:20" ht="109.2">
      <c r="A123" s="81">
        <v>12</v>
      </c>
      <c r="B123" s="81" t="s">
        <v>23</v>
      </c>
      <c r="C123" s="123" t="s">
        <v>286</v>
      </c>
      <c r="D123" s="45" t="s">
        <v>7</v>
      </c>
      <c r="E123" s="268">
        <v>2</v>
      </c>
      <c r="F123" s="81"/>
      <c r="G123" s="124">
        <v>36982</v>
      </c>
      <c r="H123" s="81"/>
      <c r="I123" s="124">
        <v>37165</v>
      </c>
      <c r="J123" s="81"/>
      <c r="K123" s="104"/>
      <c r="L123" s="104"/>
      <c r="M123" s="104"/>
      <c r="N123" s="104"/>
      <c r="O123" s="104"/>
      <c r="P123" s="104"/>
      <c r="Q123" s="104"/>
      <c r="R123" s="104"/>
      <c r="S123" s="104"/>
      <c r="T123" s="104"/>
    </row>
    <row r="124" spans="1:20" ht="79.2">
      <c r="A124" s="122">
        <v>13</v>
      </c>
      <c r="B124" s="122" t="s">
        <v>24</v>
      </c>
      <c r="C124" s="251" t="s">
        <v>656</v>
      </c>
      <c r="D124" s="45" t="s">
        <v>7</v>
      </c>
      <c r="E124" s="268">
        <v>4</v>
      </c>
      <c r="F124" s="122"/>
      <c r="G124" s="124">
        <v>36982</v>
      </c>
      <c r="H124" s="124">
        <v>37073</v>
      </c>
      <c r="I124" s="124">
        <v>37165</v>
      </c>
      <c r="J124" s="122"/>
      <c r="K124" s="104"/>
      <c r="L124" s="104"/>
      <c r="M124" s="104"/>
      <c r="N124" s="104"/>
      <c r="O124" s="104"/>
      <c r="P124" s="104"/>
      <c r="Q124" s="104"/>
      <c r="R124" s="104"/>
      <c r="S124" s="104"/>
      <c r="T124" s="104"/>
    </row>
    <row r="125" spans="1:20" ht="156">
      <c r="A125" s="81">
        <v>14</v>
      </c>
      <c r="B125" s="81" t="s">
        <v>25</v>
      </c>
      <c r="C125" s="252" t="s">
        <v>655</v>
      </c>
      <c r="D125" s="45" t="s">
        <v>7</v>
      </c>
      <c r="E125" s="268">
        <v>5</v>
      </c>
      <c r="F125" s="81"/>
      <c r="G125" s="124">
        <v>36982</v>
      </c>
      <c r="H125" s="124">
        <v>37073</v>
      </c>
      <c r="I125" s="81" t="s">
        <v>285</v>
      </c>
      <c r="J125" s="81"/>
      <c r="K125" s="104"/>
      <c r="L125" s="104"/>
      <c r="M125" s="104"/>
      <c r="N125" s="104"/>
      <c r="O125" s="104"/>
      <c r="P125" s="104"/>
      <c r="Q125" s="104"/>
      <c r="R125" s="104"/>
      <c r="S125" s="104"/>
      <c r="T125" s="104"/>
    </row>
    <row r="126" spans="1:20" ht="108">
      <c r="A126" s="81">
        <v>15</v>
      </c>
      <c r="B126" s="81" t="s">
        <v>26</v>
      </c>
      <c r="C126" s="253" t="s">
        <v>657</v>
      </c>
      <c r="D126" s="45" t="s">
        <v>7</v>
      </c>
      <c r="E126" s="268">
        <v>2</v>
      </c>
      <c r="F126" s="81"/>
      <c r="G126" s="124">
        <v>36982</v>
      </c>
      <c r="H126" s="81"/>
      <c r="I126" s="124">
        <v>37165</v>
      </c>
      <c r="J126" s="81"/>
      <c r="K126" s="104"/>
      <c r="L126" s="104"/>
      <c r="M126" s="104"/>
      <c r="N126" s="104"/>
      <c r="O126" s="104"/>
      <c r="P126" s="104"/>
      <c r="Q126" s="104"/>
      <c r="R126" s="104"/>
      <c r="S126" s="104"/>
      <c r="T126" s="104"/>
    </row>
    <row r="127" spans="1:20">
      <c r="A127" s="559">
        <v>16</v>
      </c>
      <c r="B127" s="559" t="s">
        <v>27</v>
      </c>
      <c r="C127" s="559" t="s">
        <v>287</v>
      </c>
      <c r="D127" s="582" t="s">
        <v>7</v>
      </c>
      <c r="E127" s="583">
        <v>7</v>
      </c>
      <c r="F127" s="559"/>
      <c r="G127" s="574">
        <v>37347</v>
      </c>
      <c r="H127" s="124">
        <v>37073</v>
      </c>
      <c r="I127" s="124">
        <v>37165</v>
      </c>
      <c r="J127" s="559"/>
      <c r="K127" s="104"/>
      <c r="L127" s="104"/>
      <c r="M127" s="104"/>
      <c r="N127" s="104"/>
      <c r="O127" s="104"/>
      <c r="P127" s="104"/>
      <c r="Q127" s="104"/>
      <c r="R127" s="104"/>
      <c r="S127" s="104"/>
      <c r="T127" s="104"/>
    </row>
    <row r="128" spans="1:20">
      <c r="A128" s="559"/>
      <c r="B128" s="559"/>
      <c r="C128" s="559"/>
      <c r="D128" s="582"/>
      <c r="E128" s="583"/>
      <c r="F128" s="559"/>
      <c r="G128" s="574"/>
      <c r="H128" s="124">
        <v>37135</v>
      </c>
      <c r="I128" s="124">
        <v>37591</v>
      </c>
      <c r="J128" s="559"/>
      <c r="K128" s="104"/>
      <c r="L128" s="104"/>
      <c r="M128" s="104"/>
      <c r="N128" s="104"/>
      <c r="O128" s="104"/>
      <c r="P128" s="104"/>
      <c r="Q128" s="104"/>
      <c r="R128" s="104"/>
      <c r="S128" s="104"/>
      <c r="T128" s="104"/>
    </row>
    <row r="129" spans="1:20" ht="84">
      <c r="A129" s="81">
        <v>17</v>
      </c>
      <c r="B129" s="81" t="s">
        <v>28</v>
      </c>
      <c r="C129" s="252" t="s">
        <v>651</v>
      </c>
      <c r="D129" s="45" t="s">
        <v>7</v>
      </c>
      <c r="E129" s="268">
        <v>16</v>
      </c>
      <c r="F129" s="81"/>
      <c r="G129" s="124">
        <v>38139</v>
      </c>
      <c r="H129" s="124">
        <v>38231</v>
      </c>
      <c r="I129" s="81" t="s">
        <v>288</v>
      </c>
      <c r="J129" s="81"/>
      <c r="K129" s="104"/>
      <c r="L129" s="104"/>
      <c r="M129" s="104"/>
      <c r="N129" s="104"/>
      <c r="O129" s="104"/>
      <c r="P129" s="104"/>
      <c r="Q129" s="104"/>
      <c r="R129" s="104"/>
      <c r="S129" s="104"/>
      <c r="T129" s="104"/>
    </row>
    <row r="130" spans="1:20" ht="72">
      <c r="A130" s="81">
        <v>18</v>
      </c>
      <c r="B130" s="81" t="s">
        <v>29</v>
      </c>
      <c r="C130" s="252" t="s">
        <v>652</v>
      </c>
      <c r="D130" s="45" t="s">
        <v>7</v>
      </c>
      <c r="E130" s="268">
        <v>2</v>
      </c>
      <c r="F130" s="81"/>
      <c r="G130" s="124">
        <v>37043</v>
      </c>
      <c r="H130" s="81"/>
      <c r="I130" s="124">
        <v>37226</v>
      </c>
      <c r="J130" s="81"/>
      <c r="K130" s="104"/>
      <c r="L130" s="104"/>
      <c r="M130" s="104"/>
      <c r="N130" s="104"/>
      <c r="O130" s="104"/>
      <c r="P130" s="104"/>
      <c r="Q130" s="104"/>
      <c r="R130" s="104"/>
      <c r="S130" s="104"/>
      <c r="T130" s="104"/>
    </row>
    <row r="131" spans="1:20" ht="96">
      <c r="A131" s="122">
        <v>19</v>
      </c>
      <c r="B131" s="122" t="s">
        <v>30</v>
      </c>
      <c r="C131" s="252" t="s">
        <v>658</v>
      </c>
      <c r="D131" s="45" t="s">
        <v>7</v>
      </c>
      <c r="E131" s="268">
        <v>4</v>
      </c>
      <c r="F131" s="122"/>
      <c r="G131" s="124">
        <v>36982</v>
      </c>
      <c r="H131" s="124">
        <v>37073</v>
      </c>
      <c r="I131" s="124">
        <v>37165</v>
      </c>
      <c r="J131" s="122"/>
      <c r="K131" s="104"/>
      <c r="L131" s="104"/>
      <c r="M131" s="104"/>
      <c r="N131" s="104"/>
      <c r="O131" s="104"/>
      <c r="P131" s="104"/>
      <c r="Q131" s="104"/>
      <c r="R131" s="104"/>
      <c r="S131" s="104"/>
      <c r="T131" s="104"/>
    </row>
    <row r="132" spans="1:20" ht="144">
      <c r="A132" s="81">
        <v>20</v>
      </c>
      <c r="B132" s="81" t="s">
        <v>31</v>
      </c>
      <c r="C132" s="254" t="s">
        <v>659</v>
      </c>
      <c r="D132" s="45" t="s">
        <v>293</v>
      </c>
      <c r="E132" s="269" t="s">
        <v>289</v>
      </c>
      <c r="F132" s="81"/>
      <c r="G132" s="81" t="s">
        <v>290</v>
      </c>
      <c r="H132" s="81" t="s">
        <v>291</v>
      </c>
      <c r="I132" s="81" t="s">
        <v>292</v>
      </c>
      <c r="J132" s="121"/>
      <c r="K132" s="104"/>
      <c r="L132" s="104"/>
      <c r="M132" s="104"/>
      <c r="N132" s="104"/>
      <c r="O132" s="104"/>
      <c r="P132" s="104"/>
      <c r="Q132" s="104"/>
      <c r="R132" s="104"/>
      <c r="S132" s="104"/>
      <c r="T132" s="104"/>
    </row>
    <row r="133" spans="1:20" ht="72">
      <c r="A133" s="81">
        <v>21</v>
      </c>
      <c r="B133" s="98" t="s">
        <v>294</v>
      </c>
      <c r="C133" s="257" t="s">
        <v>295</v>
      </c>
      <c r="D133" s="45"/>
      <c r="E133" s="269">
        <v>7</v>
      </c>
      <c r="F133" s="81"/>
      <c r="G133" s="81"/>
      <c r="H133" s="124">
        <v>37469</v>
      </c>
      <c r="I133" s="81" t="s">
        <v>296</v>
      </c>
      <c r="J133" s="121"/>
      <c r="K133" s="104"/>
      <c r="L133" s="104"/>
      <c r="M133" s="104"/>
      <c r="N133" s="104"/>
      <c r="O133" s="104"/>
      <c r="P133" s="104"/>
      <c r="Q133" s="104"/>
      <c r="R133" s="104"/>
      <c r="S133" s="104"/>
      <c r="T133" s="104"/>
    </row>
    <row r="134" spans="1:20" ht="144">
      <c r="A134" s="122">
        <v>22</v>
      </c>
      <c r="B134" s="126" t="s">
        <v>103</v>
      </c>
      <c r="C134" s="256" t="s">
        <v>297</v>
      </c>
      <c r="D134" s="45" t="s">
        <v>7</v>
      </c>
      <c r="E134" s="268">
        <v>16</v>
      </c>
      <c r="F134" s="122"/>
      <c r="G134" s="122"/>
      <c r="H134" s="124">
        <v>38169</v>
      </c>
      <c r="I134" s="124">
        <v>38261</v>
      </c>
      <c r="J134" s="125"/>
      <c r="K134" s="104"/>
      <c r="L134" s="104"/>
      <c r="M134" s="104"/>
      <c r="N134" s="104"/>
      <c r="O134" s="104"/>
      <c r="P134" s="104"/>
      <c r="Q134" s="104"/>
      <c r="R134" s="104"/>
      <c r="S134" s="104"/>
      <c r="T134" s="104"/>
    </row>
    <row r="135" spans="1:20" ht="265.2">
      <c r="A135" s="122">
        <v>23</v>
      </c>
      <c r="B135" s="126" t="s">
        <v>298</v>
      </c>
      <c r="C135" s="127" t="s">
        <v>299</v>
      </c>
      <c r="D135" s="45" t="s">
        <v>7</v>
      </c>
      <c r="E135" s="268">
        <v>5</v>
      </c>
      <c r="F135" s="122"/>
      <c r="G135" s="122"/>
      <c r="H135" s="124">
        <v>37073</v>
      </c>
      <c r="I135" s="124">
        <v>37165</v>
      </c>
      <c r="J135" s="125"/>
      <c r="K135" s="104"/>
      <c r="L135" s="104"/>
      <c r="M135" s="104"/>
      <c r="N135" s="104"/>
      <c r="O135" s="104"/>
      <c r="P135" s="104"/>
      <c r="Q135" s="104"/>
      <c r="R135" s="104"/>
      <c r="S135" s="104"/>
      <c r="T135" s="104"/>
    </row>
    <row r="136" spans="1:20" ht="72">
      <c r="A136" s="122">
        <v>24</v>
      </c>
      <c r="B136" s="127" t="s">
        <v>300</v>
      </c>
      <c r="C136" s="255" t="s">
        <v>301</v>
      </c>
      <c r="D136" s="45"/>
      <c r="E136" s="268">
        <v>18</v>
      </c>
      <c r="F136" s="122"/>
      <c r="G136" s="122"/>
      <c r="H136" s="124">
        <v>38534</v>
      </c>
      <c r="I136" s="124">
        <v>38261</v>
      </c>
      <c r="J136" s="125"/>
      <c r="K136" s="104"/>
      <c r="L136" s="104"/>
      <c r="M136" s="104"/>
      <c r="N136" s="104"/>
      <c r="O136" s="104"/>
      <c r="P136" s="104"/>
      <c r="Q136" s="104"/>
      <c r="R136" s="104"/>
      <c r="S136" s="104"/>
      <c r="T136" s="104"/>
    </row>
    <row r="137" spans="1:20" ht="84">
      <c r="A137" s="122">
        <v>25</v>
      </c>
      <c r="B137" s="122" t="s">
        <v>302</v>
      </c>
      <c r="C137" s="253" t="s">
        <v>303</v>
      </c>
      <c r="D137" s="45"/>
      <c r="E137" s="268">
        <v>4</v>
      </c>
      <c r="F137" s="122"/>
      <c r="G137" s="122"/>
      <c r="H137" s="124">
        <v>37073</v>
      </c>
      <c r="I137" s="124">
        <v>37165</v>
      </c>
      <c r="J137" s="125"/>
      <c r="K137" s="104"/>
      <c r="L137" s="104"/>
      <c r="M137" s="104"/>
      <c r="N137" s="104"/>
      <c r="O137" s="104"/>
      <c r="P137" s="104"/>
      <c r="Q137" s="104"/>
      <c r="R137" s="104"/>
      <c r="S137" s="104"/>
      <c r="T137" s="104"/>
    </row>
    <row r="138" spans="1:20" ht="72">
      <c r="A138" s="122">
        <v>26</v>
      </c>
      <c r="B138" s="81" t="s">
        <v>304</v>
      </c>
      <c r="C138" s="253" t="s">
        <v>305</v>
      </c>
      <c r="D138" s="45" t="s">
        <v>7</v>
      </c>
      <c r="E138" s="268"/>
      <c r="F138" s="122">
        <v>8</v>
      </c>
      <c r="G138" s="122"/>
      <c r="H138" s="124">
        <v>37834</v>
      </c>
      <c r="I138" s="124">
        <v>37530</v>
      </c>
      <c r="J138" s="125"/>
      <c r="K138" s="104"/>
      <c r="L138" s="104"/>
      <c r="M138" s="104"/>
      <c r="N138" s="104"/>
      <c r="O138" s="104"/>
      <c r="P138" s="104"/>
      <c r="Q138" s="104"/>
      <c r="R138" s="104"/>
      <c r="S138" s="104"/>
      <c r="T138" s="104"/>
    </row>
    <row r="139" spans="1:20" ht="72">
      <c r="A139" s="122">
        <v>27</v>
      </c>
      <c r="B139" s="122" t="s">
        <v>32</v>
      </c>
      <c r="C139" s="253" t="s">
        <v>306</v>
      </c>
      <c r="D139" s="45" t="s">
        <v>7</v>
      </c>
      <c r="E139" s="268">
        <v>4</v>
      </c>
      <c r="F139" s="122"/>
      <c r="G139" s="122"/>
      <c r="H139" s="124">
        <v>37073</v>
      </c>
      <c r="I139" s="124">
        <v>37165</v>
      </c>
      <c r="J139" s="125"/>
      <c r="K139" s="104"/>
      <c r="L139" s="104"/>
      <c r="M139" s="104"/>
      <c r="N139" s="104"/>
      <c r="O139" s="104"/>
      <c r="P139" s="104"/>
      <c r="Q139" s="104"/>
      <c r="R139" s="104"/>
      <c r="S139" s="104"/>
      <c r="T139" s="104"/>
    </row>
    <row r="140" spans="1:20" ht="60">
      <c r="A140" s="122">
        <v>28</v>
      </c>
      <c r="B140" s="122" t="s">
        <v>330</v>
      </c>
      <c r="C140" s="253" t="s">
        <v>307</v>
      </c>
      <c r="D140" s="45" t="s">
        <v>7</v>
      </c>
      <c r="E140" s="268"/>
      <c r="F140" s="122"/>
      <c r="G140" s="122"/>
      <c r="H140" s="122"/>
      <c r="I140" s="122"/>
      <c r="J140" s="125"/>
      <c r="K140" s="104"/>
      <c r="L140" s="104"/>
      <c r="M140" s="104"/>
      <c r="N140" s="104"/>
      <c r="O140" s="104"/>
      <c r="P140" s="104"/>
      <c r="Q140" s="104"/>
      <c r="R140" s="104"/>
      <c r="S140" s="104"/>
      <c r="T140" s="104"/>
    </row>
    <row r="141" spans="1:20" ht="84">
      <c r="A141" s="81">
        <v>29</v>
      </c>
      <c r="B141" s="81" t="s">
        <v>331</v>
      </c>
      <c r="C141" s="253" t="s">
        <v>665</v>
      </c>
      <c r="D141" s="45" t="s">
        <v>7</v>
      </c>
      <c r="E141" s="268"/>
      <c r="F141" s="81"/>
      <c r="G141" s="81"/>
      <c r="H141" s="81"/>
      <c r="I141" s="81"/>
      <c r="J141" s="121"/>
      <c r="K141" s="104"/>
      <c r="L141" s="104"/>
      <c r="M141" s="104"/>
      <c r="N141" s="104"/>
      <c r="O141" s="104"/>
      <c r="P141" s="104"/>
      <c r="Q141" s="104"/>
      <c r="R141" s="104"/>
      <c r="S141" s="104"/>
      <c r="T141" s="104"/>
    </row>
    <row r="142" spans="1:20" ht="31.2">
      <c r="A142" s="122">
        <v>30</v>
      </c>
      <c r="B142" s="122" t="s">
        <v>34</v>
      </c>
      <c r="C142" s="122" t="s">
        <v>308</v>
      </c>
      <c r="D142" s="45" t="s">
        <v>6</v>
      </c>
      <c r="E142" s="268">
        <v>5</v>
      </c>
      <c r="F142" s="122"/>
      <c r="G142" s="124">
        <v>37043</v>
      </c>
      <c r="H142" s="128">
        <v>37104</v>
      </c>
      <c r="I142" s="124">
        <v>37165</v>
      </c>
      <c r="J142" s="125"/>
      <c r="K142" s="104"/>
      <c r="L142" s="104"/>
      <c r="M142" s="104"/>
      <c r="N142" s="104"/>
      <c r="O142" s="104"/>
      <c r="P142" s="104"/>
      <c r="Q142" s="104"/>
      <c r="R142" s="104"/>
      <c r="S142" s="104"/>
      <c r="T142" s="104"/>
    </row>
    <row r="143" spans="1:20" ht="31.2">
      <c r="A143" s="121">
        <v>1</v>
      </c>
      <c r="B143" s="81" t="s">
        <v>322</v>
      </c>
      <c r="C143" s="81" t="s">
        <v>309</v>
      </c>
      <c r="D143" s="45" t="s">
        <v>47</v>
      </c>
      <c r="E143" s="270">
        <v>12</v>
      </c>
      <c r="F143" s="121">
        <v>1</v>
      </c>
      <c r="G143" s="121">
        <v>1</v>
      </c>
      <c r="H143" s="121">
        <v>1</v>
      </c>
      <c r="I143" s="121">
        <v>1</v>
      </c>
      <c r="J143" s="121">
        <v>1</v>
      </c>
      <c r="K143" s="121">
        <v>1</v>
      </c>
      <c r="L143" s="121">
        <v>1</v>
      </c>
      <c r="M143" s="121">
        <v>1</v>
      </c>
      <c r="N143" s="121">
        <v>1</v>
      </c>
      <c r="O143" s="121">
        <v>1</v>
      </c>
      <c r="P143" s="121">
        <v>1</v>
      </c>
      <c r="Q143" s="121">
        <v>1</v>
      </c>
      <c r="R143" s="121"/>
      <c r="S143" s="104"/>
      <c r="T143" s="104"/>
    </row>
    <row r="144" spans="1:20" ht="31.2">
      <c r="A144" s="121">
        <v>2</v>
      </c>
      <c r="B144" s="81" t="s">
        <v>310</v>
      </c>
      <c r="C144" s="81" t="s">
        <v>311</v>
      </c>
      <c r="D144" s="45" t="s">
        <v>45</v>
      </c>
      <c r="E144" s="270">
        <v>24</v>
      </c>
      <c r="F144" s="121">
        <v>2</v>
      </c>
      <c r="G144" s="121">
        <v>2</v>
      </c>
      <c r="H144" s="121">
        <v>2</v>
      </c>
      <c r="I144" s="121">
        <v>2</v>
      </c>
      <c r="J144" s="121">
        <v>2</v>
      </c>
      <c r="K144" s="121">
        <v>2</v>
      </c>
      <c r="L144" s="121">
        <v>2</v>
      </c>
      <c r="M144" s="121">
        <v>2</v>
      </c>
      <c r="N144" s="121">
        <v>2</v>
      </c>
      <c r="O144" s="121">
        <v>2</v>
      </c>
      <c r="P144" s="46">
        <v>2</v>
      </c>
      <c r="Q144" s="81">
        <v>2</v>
      </c>
      <c r="R144" s="81"/>
      <c r="S144" s="104"/>
      <c r="T144" s="104"/>
    </row>
    <row r="145" spans="1:20" ht="31.2">
      <c r="A145" s="121">
        <v>3</v>
      </c>
      <c r="B145" s="81" t="s">
        <v>312</v>
      </c>
      <c r="C145" s="81" t="s">
        <v>313</v>
      </c>
      <c r="D145" s="45" t="s">
        <v>47</v>
      </c>
      <c r="E145" s="270">
        <v>12</v>
      </c>
      <c r="F145" s="121">
        <v>1</v>
      </c>
      <c r="G145" s="121">
        <v>1</v>
      </c>
      <c r="H145" s="121">
        <v>1</v>
      </c>
      <c r="I145" s="121">
        <v>1</v>
      </c>
      <c r="J145" s="121">
        <v>1</v>
      </c>
      <c r="K145" s="121">
        <v>1</v>
      </c>
      <c r="L145" s="121">
        <v>1</v>
      </c>
      <c r="M145" s="121">
        <v>1</v>
      </c>
      <c r="N145" s="121">
        <v>1</v>
      </c>
      <c r="O145" s="121">
        <v>1</v>
      </c>
      <c r="P145" s="121">
        <v>1</v>
      </c>
      <c r="Q145" s="121">
        <v>1</v>
      </c>
      <c r="R145" s="121"/>
      <c r="S145" s="104"/>
      <c r="T145" s="104"/>
    </row>
    <row r="146" spans="1:20">
      <c r="A146" s="121">
        <v>4</v>
      </c>
      <c r="B146" s="81" t="s">
        <v>314</v>
      </c>
      <c r="C146" s="81" t="s">
        <v>315</v>
      </c>
      <c r="D146" s="45" t="s">
        <v>237</v>
      </c>
      <c r="E146" s="270">
        <v>600</v>
      </c>
      <c r="F146" s="121">
        <v>50</v>
      </c>
      <c r="G146" s="121">
        <v>50</v>
      </c>
      <c r="H146" s="121">
        <v>50</v>
      </c>
      <c r="I146" s="121">
        <v>50</v>
      </c>
      <c r="J146" s="121">
        <v>50</v>
      </c>
      <c r="K146" s="121">
        <v>50</v>
      </c>
      <c r="L146" s="121">
        <v>50</v>
      </c>
      <c r="M146" s="121">
        <v>50</v>
      </c>
      <c r="N146" s="121">
        <v>50</v>
      </c>
      <c r="O146" s="121">
        <v>50</v>
      </c>
      <c r="P146" s="121">
        <v>50</v>
      </c>
      <c r="Q146" s="121">
        <v>50</v>
      </c>
      <c r="R146" s="121"/>
      <c r="S146" s="104"/>
      <c r="T146" s="104"/>
    </row>
    <row r="147" spans="1:20" ht="46.8">
      <c r="A147" s="121">
        <v>5</v>
      </c>
      <c r="B147" s="81" t="s">
        <v>227</v>
      </c>
      <c r="C147" s="81" t="s">
        <v>316</v>
      </c>
      <c r="D147" s="45" t="s">
        <v>45</v>
      </c>
      <c r="E147" s="270">
        <v>24</v>
      </c>
      <c r="F147" s="121">
        <v>2</v>
      </c>
      <c r="G147" s="121">
        <v>2</v>
      </c>
      <c r="H147" s="121">
        <v>2</v>
      </c>
      <c r="I147" s="121">
        <v>2</v>
      </c>
      <c r="J147" s="121">
        <v>2</v>
      </c>
      <c r="K147" s="121">
        <v>2</v>
      </c>
      <c r="L147" s="81">
        <v>2</v>
      </c>
      <c r="M147" s="81">
        <v>2</v>
      </c>
      <c r="N147" s="81">
        <v>2</v>
      </c>
      <c r="O147" s="81">
        <v>2</v>
      </c>
      <c r="P147" s="81">
        <v>2</v>
      </c>
      <c r="Q147" s="81">
        <v>2</v>
      </c>
      <c r="R147" s="81"/>
      <c r="S147" s="104"/>
      <c r="T147" s="104"/>
    </row>
    <row r="148" spans="1:20" ht="31.2">
      <c r="A148" s="121">
        <v>6</v>
      </c>
      <c r="B148" s="81" t="s">
        <v>323</v>
      </c>
      <c r="C148" s="81" t="s">
        <v>317</v>
      </c>
      <c r="D148" s="45" t="s">
        <v>10</v>
      </c>
      <c r="E148" s="270">
        <v>4</v>
      </c>
      <c r="F148" s="121">
        <v>1</v>
      </c>
      <c r="G148" s="121"/>
      <c r="H148" s="121"/>
      <c r="I148" s="121">
        <v>1</v>
      </c>
      <c r="J148" s="121"/>
      <c r="K148" s="121"/>
      <c r="L148" s="121">
        <v>1</v>
      </c>
      <c r="M148" s="121"/>
      <c r="N148" s="121"/>
      <c r="O148" s="121">
        <v>1</v>
      </c>
      <c r="P148" s="166"/>
      <c r="Q148" s="81"/>
      <c r="R148" s="81"/>
      <c r="S148" s="104"/>
      <c r="T148" s="104"/>
    </row>
    <row r="149" spans="1:20">
      <c r="A149" s="121">
        <v>7</v>
      </c>
      <c r="B149" s="81" t="s">
        <v>318</v>
      </c>
      <c r="C149" s="81" t="s">
        <v>319</v>
      </c>
      <c r="D149" s="45" t="s">
        <v>58</v>
      </c>
      <c r="E149" s="270">
        <v>6000</v>
      </c>
      <c r="F149" s="121">
        <v>500</v>
      </c>
      <c r="G149" s="121">
        <v>500</v>
      </c>
      <c r="H149" s="121">
        <v>500</v>
      </c>
      <c r="I149" s="81">
        <v>500</v>
      </c>
      <c r="J149" s="81">
        <v>500</v>
      </c>
      <c r="K149" s="81">
        <v>500</v>
      </c>
      <c r="L149" s="81">
        <v>500</v>
      </c>
      <c r="M149" s="81">
        <v>500</v>
      </c>
      <c r="N149" s="81">
        <v>500</v>
      </c>
      <c r="O149" s="81">
        <v>500</v>
      </c>
      <c r="P149" s="81">
        <v>500</v>
      </c>
      <c r="Q149" s="81">
        <v>500</v>
      </c>
      <c r="R149" s="81"/>
      <c r="S149" s="104"/>
      <c r="T149" s="104"/>
    </row>
    <row r="150" spans="1:20">
      <c r="A150" s="121">
        <v>8</v>
      </c>
      <c r="B150" s="81" t="s">
        <v>320</v>
      </c>
      <c r="C150" s="81" t="s">
        <v>319</v>
      </c>
      <c r="D150" s="45" t="s">
        <v>10</v>
      </c>
      <c r="E150" s="270">
        <v>400</v>
      </c>
      <c r="F150" s="121">
        <v>100</v>
      </c>
      <c r="G150" s="121"/>
      <c r="H150" s="121"/>
      <c r="I150" s="121">
        <v>100</v>
      </c>
      <c r="J150" s="121"/>
      <c r="K150" s="121"/>
      <c r="L150" s="121">
        <v>100</v>
      </c>
      <c r="M150" s="121"/>
      <c r="N150" s="121"/>
      <c r="O150" s="121">
        <v>100</v>
      </c>
      <c r="P150" s="166"/>
      <c r="Q150" s="81"/>
      <c r="R150" s="81"/>
      <c r="S150" s="104"/>
      <c r="T150" s="104"/>
    </row>
    <row r="151" spans="1:20">
      <c r="A151" s="121">
        <v>9</v>
      </c>
      <c r="B151" s="81" t="s">
        <v>321</v>
      </c>
      <c r="C151" s="81" t="s">
        <v>319</v>
      </c>
      <c r="D151" s="45" t="s">
        <v>10</v>
      </c>
      <c r="E151" s="270">
        <v>200</v>
      </c>
      <c r="F151" s="121">
        <v>50</v>
      </c>
      <c r="G151" s="121"/>
      <c r="H151" s="121"/>
      <c r="I151" s="121">
        <v>50</v>
      </c>
      <c r="J151" s="121"/>
      <c r="K151" s="121"/>
      <c r="L151" s="121">
        <v>50</v>
      </c>
      <c r="M151" s="121"/>
      <c r="N151" s="121"/>
      <c r="O151" s="121">
        <v>50</v>
      </c>
      <c r="P151" s="166"/>
      <c r="Q151" s="81"/>
      <c r="R151" s="81"/>
      <c r="S151" s="104"/>
      <c r="T151" s="104"/>
    </row>
    <row r="152" spans="1:20" ht="18.600000000000001">
      <c r="A152" s="121">
        <v>10</v>
      </c>
      <c r="B152" s="81" t="s">
        <v>332</v>
      </c>
      <c r="C152" s="81"/>
      <c r="D152" s="45" t="s">
        <v>45</v>
      </c>
      <c r="E152" s="270">
        <v>200</v>
      </c>
      <c r="F152" s="121">
        <v>16</v>
      </c>
      <c r="G152" s="81">
        <v>16</v>
      </c>
      <c r="H152" s="81">
        <v>16</v>
      </c>
      <c r="I152" s="81">
        <v>16</v>
      </c>
      <c r="J152" s="81">
        <v>16</v>
      </c>
      <c r="K152" s="81">
        <v>16</v>
      </c>
      <c r="L152" s="81">
        <v>16</v>
      </c>
      <c r="M152" s="81">
        <v>16</v>
      </c>
      <c r="N152" s="81">
        <v>16</v>
      </c>
      <c r="O152" s="81">
        <v>16</v>
      </c>
      <c r="P152" s="81">
        <v>16</v>
      </c>
      <c r="Q152" s="81">
        <v>16</v>
      </c>
      <c r="R152" s="81"/>
      <c r="S152" s="104"/>
      <c r="T152" s="104"/>
    </row>
    <row r="153" spans="1:20" ht="18.600000000000001">
      <c r="A153" s="121">
        <v>11</v>
      </c>
      <c r="B153" s="81" t="s">
        <v>333</v>
      </c>
      <c r="C153" s="81" t="s">
        <v>445</v>
      </c>
      <c r="D153" s="45" t="s">
        <v>45</v>
      </c>
      <c r="E153" s="270">
        <v>5</v>
      </c>
      <c r="F153" s="121">
        <v>1.25</v>
      </c>
      <c r="G153" s="121"/>
      <c r="H153" s="121"/>
      <c r="I153" s="121"/>
      <c r="J153" s="121">
        <v>1.25</v>
      </c>
      <c r="K153" s="121"/>
      <c r="L153" s="121"/>
      <c r="M153" s="121"/>
      <c r="N153" s="121">
        <v>1.25</v>
      </c>
      <c r="O153" s="121"/>
      <c r="P153" s="166"/>
      <c r="Q153" s="121">
        <v>1.25</v>
      </c>
      <c r="R153" s="121"/>
      <c r="S153" s="104"/>
      <c r="T153" s="104"/>
    </row>
    <row r="154" spans="1:20" ht="22.8">
      <c r="A154" s="571" t="s">
        <v>444</v>
      </c>
      <c r="B154" s="571"/>
      <c r="C154" s="571"/>
      <c r="D154" s="571"/>
      <c r="E154" s="571"/>
      <c r="F154" s="571"/>
      <c r="G154" s="571"/>
      <c r="H154" s="571"/>
      <c r="I154" s="571"/>
      <c r="J154" s="571"/>
      <c r="K154" s="571"/>
      <c r="L154" s="571"/>
      <c r="M154" s="571"/>
      <c r="N154" s="571"/>
      <c r="O154" s="571"/>
      <c r="P154" s="571"/>
      <c r="Q154" s="571"/>
      <c r="R154" s="571"/>
      <c r="S154" s="571"/>
      <c r="T154" s="571"/>
    </row>
    <row r="155" spans="1:20">
      <c r="A155" s="198"/>
      <c r="B155" s="198" t="s">
        <v>334</v>
      </c>
      <c r="C155" s="198"/>
      <c r="D155" s="224"/>
      <c r="E155" s="198"/>
      <c r="F155" s="198"/>
      <c r="G155" s="198"/>
      <c r="H155" s="198"/>
      <c r="I155" s="198"/>
      <c r="J155" s="199"/>
      <c r="K155" s="199"/>
      <c r="L155" s="199"/>
      <c r="M155" s="199"/>
      <c r="N155" s="199"/>
      <c r="O155" s="199"/>
      <c r="P155" s="199"/>
      <c r="Q155" s="199"/>
      <c r="R155" s="200"/>
      <c r="S155" s="200"/>
      <c r="T155" s="200"/>
    </row>
    <row r="156" spans="1:20" ht="44.4">
      <c r="A156" s="167">
        <v>1</v>
      </c>
      <c r="B156" s="26" t="s">
        <v>335</v>
      </c>
      <c r="C156" s="26" t="s">
        <v>336</v>
      </c>
      <c r="D156" s="225" t="s">
        <v>44</v>
      </c>
      <c r="E156" s="271">
        <v>4</v>
      </c>
      <c r="F156" s="168"/>
      <c r="G156" s="169">
        <v>1</v>
      </c>
      <c r="H156" s="168"/>
      <c r="I156" s="168"/>
      <c r="J156" s="169">
        <v>1</v>
      </c>
      <c r="K156" s="169"/>
      <c r="L156" s="169"/>
      <c r="M156" s="169">
        <v>1</v>
      </c>
      <c r="N156" s="169"/>
      <c r="O156" s="169"/>
      <c r="P156" s="169"/>
      <c r="Q156" s="169">
        <v>1</v>
      </c>
      <c r="R156" s="104"/>
      <c r="S156" s="104"/>
      <c r="T156" s="104"/>
    </row>
    <row r="157" spans="1:20" ht="41.4">
      <c r="A157" s="196">
        <v>2</v>
      </c>
      <c r="B157" s="197" t="s">
        <v>43</v>
      </c>
      <c r="C157" s="197" t="s">
        <v>337</v>
      </c>
      <c r="D157" s="225" t="s">
        <v>44</v>
      </c>
      <c r="E157" s="271">
        <v>12</v>
      </c>
      <c r="F157" s="168"/>
      <c r="G157" s="168">
        <v>6</v>
      </c>
      <c r="H157" s="168"/>
      <c r="I157" s="168"/>
      <c r="J157" s="170"/>
      <c r="K157" s="170"/>
      <c r="L157" s="168">
        <v>6</v>
      </c>
      <c r="M157" s="168"/>
      <c r="N157" s="170"/>
      <c r="O157" s="170"/>
      <c r="P157" s="170"/>
      <c r="Q157" s="170"/>
      <c r="R157" s="104"/>
      <c r="S157" s="104"/>
      <c r="T157" s="104"/>
    </row>
    <row r="158" spans="1:20">
      <c r="A158" s="201"/>
      <c r="B158" s="201" t="s">
        <v>338</v>
      </c>
      <c r="C158" s="202"/>
      <c r="D158" s="226"/>
      <c r="E158" s="203"/>
      <c r="F158" s="203"/>
      <c r="G158" s="203"/>
      <c r="H158" s="203"/>
      <c r="I158" s="203"/>
      <c r="J158" s="204"/>
      <c r="K158" s="204"/>
      <c r="L158" s="204"/>
      <c r="M158" s="204"/>
      <c r="N158" s="204"/>
      <c r="O158" s="204"/>
      <c r="P158" s="204"/>
      <c r="Q158" s="204"/>
      <c r="R158" s="205"/>
      <c r="S158" s="205"/>
      <c r="T158" s="205"/>
    </row>
    <row r="159" spans="1:20" ht="62.4">
      <c r="A159" s="167">
        <v>3</v>
      </c>
      <c r="B159" s="21" t="s">
        <v>35</v>
      </c>
      <c r="C159" s="17" t="s">
        <v>339</v>
      </c>
      <c r="D159" s="225" t="s">
        <v>7</v>
      </c>
      <c r="E159" s="271" t="s">
        <v>340</v>
      </c>
      <c r="F159" s="168"/>
      <c r="G159" s="168"/>
      <c r="H159" s="168"/>
      <c r="I159" s="168"/>
      <c r="J159" s="170"/>
      <c r="K159" s="168">
        <v>4</v>
      </c>
      <c r="L159" s="168"/>
      <c r="M159" s="168"/>
      <c r="N159" s="168"/>
      <c r="O159" s="168"/>
      <c r="P159" s="168"/>
      <c r="Q159" s="168">
        <v>4</v>
      </c>
      <c r="R159" s="104"/>
      <c r="S159" s="104"/>
      <c r="T159" s="104"/>
    </row>
    <row r="160" spans="1:20" ht="62.4">
      <c r="A160" s="167">
        <v>4</v>
      </c>
      <c r="B160" s="21" t="s">
        <v>36</v>
      </c>
      <c r="C160" s="17" t="s">
        <v>341</v>
      </c>
      <c r="D160" s="225" t="s">
        <v>7</v>
      </c>
      <c r="E160" s="271">
        <v>6</v>
      </c>
      <c r="F160" s="168"/>
      <c r="G160" s="168"/>
      <c r="H160" s="168"/>
      <c r="I160" s="168">
        <v>3</v>
      </c>
      <c r="J160" s="170"/>
      <c r="K160" s="170"/>
      <c r="L160" s="170"/>
      <c r="M160" s="170"/>
      <c r="N160" s="170"/>
      <c r="O160" s="168">
        <v>3</v>
      </c>
      <c r="P160" s="170"/>
      <c r="Q160" s="170"/>
      <c r="R160" s="104"/>
      <c r="S160" s="104"/>
      <c r="T160" s="104"/>
    </row>
    <row r="161" spans="1:20" ht="62.4">
      <c r="A161" s="167">
        <v>5</v>
      </c>
      <c r="B161" s="21" t="s">
        <v>87</v>
      </c>
      <c r="C161" s="17" t="s">
        <v>342</v>
      </c>
      <c r="D161" s="225" t="s">
        <v>7</v>
      </c>
      <c r="E161" s="271">
        <v>6</v>
      </c>
      <c r="F161" s="168"/>
      <c r="G161" s="168"/>
      <c r="H161" s="168"/>
      <c r="I161" s="171"/>
      <c r="J161" s="170"/>
      <c r="K161" s="170"/>
      <c r="L161" s="170"/>
      <c r="M161" s="168"/>
      <c r="N161" s="170"/>
      <c r="O161" s="170"/>
      <c r="P161" s="170"/>
      <c r="Q161" s="170"/>
      <c r="R161" s="104"/>
      <c r="S161" s="104"/>
      <c r="T161" s="104"/>
    </row>
    <row r="162" spans="1:20">
      <c r="A162" s="167">
        <v>6</v>
      </c>
      <c r="B162" s="21" t="s">
        <v>88</v>
      </c>
      <c r="C162" s="17" t="s">
        <v>343</v>
      </c>
      <c r="D162" s="225" t="s">
        <v>7</v>
      </c>
      <c r="E162" s="271">
        <v>6</v>
      </c>
      <c r="F162" s="168"/>
      <c r="G162" s="168">
        <v>3</v>
      </c>
      <c r="H162" s="168"/>
      <c r="I162" s="168"/>
      <c r="J162" s="170"/>
      <c r="K162" s="170"/>
      <c r="L162" s="168">
        <v>3</v>
      </c>
      <c r="M162" s="168"/>
      <c r="N162" s="168"/>
      <c r="O162" s="172"/>
      <c r="P162" s="170"/>
      <c r="Q162" s="170"/>
      <c r="R162" s="104"/>
      <c r="S162" s="104"/>
      <c r="T162" s="104"/>
    </row>
    <row r="163" spans="1:20" ht="46.8">
      <c r="A163" s="167">
        <v>7</v>
      </c>
      <c r="B163" s="21" t="s">
        <v>344</v>
      </c>
      <c r="C163" s="21" t="s">
        <v>345</v>
      </c>
      <c r="D163" s="225" t="s">
        <v>7</v>
      </c>
      <c r="E163" s="271">
        <v>12</v>
      </c>
      <c r="F163" s="173">
        <v>1</v>
      </c>
      <c r="G163" s="168">
        <v>1</v>
      </c>
      <c r="H163" s="168">
        <v>1</v>
      </c>
      <c r="I163" s="168">
        <v>1</v>
      </c>
      <c r="J163" s="168">
        <v>1</v>
      </c>
      <c r="K163" s="168">
        <v>1</v>
      </c>
      <c r="L163" s="168">
        <v>1</v>
      </c>
      <c r="M163" s="168">
        <v>1</v>
      </c>
      <c r="N163" s="168">
        <v>1</v>
      </c>
      <c r="O163" s="168">
        <v>1</v>
      </c>
      <c r="P163" s="168">
        <v>1</v>
      </c>
      <c r="Q163" s="168">
        <v>1</v>
      </c>
      <c r="R163" s="104"/>
      <c r="S163" s="104"/>
      <c r="T163" s="104"/>
    </row>
    <row r="164" spans="1:20" ht="31.2">
      <c r="A164" s="167">
        <v>8</v>
      </c>
      <c r="B164" s="21" t="s">
        <v>346</v>
      </c>
      <c r="C164" s="21" t="s">
        <v>347</v>
      </c>
      <c r="D164" s="225" t="s">
        <v>7</v>
      </c>
      <c r="E164" s="271">
        <v>12</v>
      </c>
      <c r="F164" s="168">
        <v>1</v>
      </c>
      <c r="G164" s="168">
        <v>1</v>
      </c>
      <c r="H164" s="168">
        <v>1</v>
      </c>
      <c r="I164" s="168">
        <v>1</v>
      </c>
      <c r="J164" s="168">
        <v>1</v>
      </c>
      <c r="K164" s="168">
        <v>1</v>
      </c>
      <c r="L164" s="168">
        <v>1</v>
      </c>
      <c r="M164" s="168">
        <v>1</v>
      </c>
      <c r="N164" s="168">
        <v>1</v>
      </c>
      <c r="O164" s="168">
        <v>1</v>
      </c>
      <c r="P164" s="168">
        <v>1</v>
      </c>
      <c r="Q164" s="168">
        <v>1</v>
      </c>
      <c r="R164" s="104"/>
      <c r="S164" s="104"/>
      <c r="T164" s="104"/>
    </row>
    <row r="165" spans="1:20" ht="54">
      <c r="A165" s="167">
        <v>9</v>
      </c>
      <c r="B165" s="11" t="s">
        <v>348</v>
      </c>
      <c r="C165" s="11" t="s">
        <v>349</v>
      </c>
      <c r="D165" s="225" t="s">
        <v>92</v>
      </c>
      <c r="E165" s="272" t="s">
        <v>350</v>
      </c>
      <c r="F165" s="168"/>
      <c r="G165" s="168">
        <v>1</v>
      </c>
      <c r="H165" s="168"/>
      <c r="I165" s="168"/>
      <c r="J165" s="168"/>
      <c r="K165" s="168"/>
      <c r="L165" s="168"/>
      <c r="M165" s="168">
        <v>1</v>
      </c>
      <c r="N165" s="170"/>
      <c r="O165" s="168"/>
      <c r="P165" s="168"/>
      <c r="Q165" s="168"/>
      <c r="R165" s="104"/>
      <c r="S165" s="104"/>
      <c r="T165" s="104"/>
    </row>
    <row r="166" spans="1:20" ht="31.2">
      <c r="A166" s="167">
        <v>10</v>
      </c>
      <c r="B166" s="11" t="s">
        <v>351</v>
      </c>
      <c r="C166" s="23" t="s">
        <v>352</v>
      </c>
      <c r="D166" s="225" t="s">
        <v>38</v>
      </c>
      <c r="E166" s="272" t="s">
        <v>340</v>
      </c>
      <c r="F166" s="168"/>
      <c r="G166" s="168"/>
      <c r="H166" s="168">
        <v>2</v>
      </c>
      <c r="I166" s="168"/>
      <c r="J166" s="170"/>
      <c r="K166" s="168">
        <v>2</v>
      </c>
      <c r="L166" s="168"/>
      <c r="M166" s="168"/>
      <c r="N166" s="168">
        <v>2</v>
      </c>
      <c r="O166" s="168"/>
      <c r="P166" s="168">
        <v>2</v>
      </c>
      <c r="Q166" s="168"/>
      <c r="R166" s="104"/>
      <c r="S166" s="104"/>
      <c r="T166" s="104"/>
    </row>
    <row r="167" spans="1:20" ht="46.8">
      <c r="A167" s="167">
        <v>11</v>
      </c>
      <c r="B167" s="11" t="s">
        <v>353</v>
      </c>
      <c r="C167" s="11" t="s">
        <v>354</v>
      </c>
      <c r="D167" s="227" t="s">
        <v>42</v>
      </c>
      <c r="E167" s="272" t="s">
        <v>355</v>
      </c>
      <c r="F167" s="174"/>
      <c r="G167" s="170"/>
      <c r="H167" s="2"/>
      <c r="I167" s="174"/>
      <c r="J167" s="170"/>
      <c r="K167" s="2">
        <v>1</v>
      </c>
      <c r="L167" s="2"/>
      <c r="M167" s="170"/>
      <c r="N167" s="2"/>
      <c r="O167" s="2">
        <v>1</v>
      </c>
      <c r="P167" s="170"/>
      <c r="Q167" s="2"/>
      <c r="R167" s="104"/>
      <c r="S167" s="104"/>
      <c r="T167" s="104"/>
    </row>
    <row r="168" spans="1:20" ht="31.2">
      <c r="A168" s="167">
        <v>12</v>
      </c>
      <c r="B168" s="11" t="s">
        <v>39</v>
      </c>
      <c r="C168" s="11" t="s">
        <v>356</v>
      </c>
      <c r="D168" s="225" t="s">
        <v>37</v>
      </c>
      <c r="E168" s="272">
        <v>6</v>
      </c>
      <c r="F168" s="2"/>
      <c r="G168" s="174">
        <v>2</v>
      </c>
      <c r="H168" s="2"/>
      <c r="I168" s="2"/>
      <c r="J168" s="170"/>
      <c r="K168" s="174">
        <v>2</v>
      </c>
      <c r="L168" s="2"/>
      <c r="M168" s="2"/>
      <c r="N168" s="2"/>
      <c r="O168" s="2">
        <v>2</v>
      </c>
      <c r="P168" s="170"/>
      <c r="Q168" s="170"/>
      <c r="R168" s="104"/>
      <c r="S168" s="104"/>
      <c r="T168" s="104"/>
    </row>
    <row r="169" spans="1:20" ht="31.2">
      <c r="A169" s="167">
        <v>13</v>
      </c>
      <c r="B169" s="11" t="s">
        <v>40</v>
      </c>
      <c r="C169" s="11" t="s">
        <v>352</v>
      </c>
      <c r="D169" s="225" t="s">
        <v>38</v>
      </c>
      <c r="E169" s="272" t="s">
        <v>357</v>
      </c>
      <c r="F169" s="2"/>
      <c r="G169" s="2">
        <v>2</v>
      </c>
      <c r="H169" s="2"/>
      <c r="I169" s="2"/>
      <c r="J169" s="170"/>
      <c r="K169" s="170"/>
      <c r="L169" s="2"/>
      <c r="M169" s="2"/>
      <c r="N169" s="2"/>
      <c r="O169" s="2"/>
      <c r="P169" s="2">
        <v>2</v>
      </c>
      <c r="Q169" s="170"/>
      <c r="R169" s="104"/>
      <c r="S169" s="104"/>
      <c r="T169" s="104"/>
    </row>
    <row r="170" spans="1:20" ht="41.4">
      <c r="A170" s="167">
        <v>14</v>
      </c>
      <c r="B170" s="23" t="s">
        <v>89</v>
      </c>
      <c r="C170" s="11" t="s">
        <v>358</v>
      </c>
      <c r="D170" s="225" t="s">
        <v>93</v>
      </c>
      <c r="E170" s="272">
        <v>9</v>
      </c>
      <c r="F170" s="2"/>
      <c r="G170" s="174"/>
      <c r="H170" s="2">
        <v>3</v>
      </c>
      <c r="I170" s="2"/>
      <c r="J170" s="2"/>
      <c r="K170" s="2"/>
      <c r="L170" s="2">
        <v>3</v>
      </c>
      <c r="M170" s="2"/>
      <c r="N170" s="2"/>
      <c r="O170" s="2"/>
      <c r="P170" s="2">
        <v>3</v>
      </c>
      <c r="Q170" s="2"/>
      <c r="R170" s="104"/>
      <c r="S170" s="104"/>
      <c r="T170" s="104"/>
    </row>
    <row r="171" spans="1:20" ht="31.2">
      <c r="A171" s="167">
        <v>15</v>
      </c>
      <c r="B171" s="11" t="s">
        <v>41</v>
      </c>
      <c r="C171" s="11" t="s">
        <v>359</v>
      </c>
      <c r="D171" s="225" t="s">
        <v>42</v>
      </c>
      <c r="E171" s="272" t="s">
        <v>360</v>
      </c>
      <c r="F171" s="2"/>
      <c r="G171" s="172">
        <v>1</v>
      </c>
      <c r="H171" s="2"/>
      <c r="I171" s="175"/>
      <c r="J171" s="2"/>
      <c r="K171" s="2">
        <v>1</v>
      </c>
      <c r="L171" s="2"/>
      <c r="M171" s="2"/>
      <c r="N171" s="2"/>
      <c r="O171" s="2"/>
      <c r="P171" s="2">
        <v>1</v>
      </c>
      <c r="Q171" s="2"/>
      <c r="R171" s="104"/>
      <c r="S171" s="104"/>
      <c r="T171" s="104"/>
    </row>
    <row r="172" spans="1:20" ht="33">
      <c r="A172" s="167">
        <v>16</v>
      </c>
      <c r="B172" s="176" t="s">
        <v>361</v>
      </c>
      <c r="C172" s="24" t="s">
        <v>362</v>
      </c>
      <c r="D172" s="225" t="s">
        <v>7</v>
      </c>
      <c r="E172" s="271">
        <v>4</v>
      </c>
      <c r="F172" s="2"/>
      <c r="G172" s="2"/>
      <c r="H172" s="172">
        <v>1</v>
      </c>
      <c r="I172" s="2"/>
      <c r="J172" s="2"/>
      <c r="K172" s="2">
        <v>1</v>
      </c>
      <c r="L172" s="2"/>
      <c r="M172" s="2"/>
      <c r="N172" s="2">
        <v>1</v>
      </c>
      <c r="O172" s="2"/>
      <c r="P172" s="2"/>
      <c r="Q172" s="2">
        <v>1</v>
      </c>
      <c r="R172" s="104"/>
      <c r="S172" s="104"/>
      <c r="T172" s="104"/>
    </row>
    <row r="173" spans="1:20" ht="44.25" customHeight="1">
      <c r="A173" s="177">
        <v>17</v>
      </c>
      <c r="B173" s="178" t="s">
        <v>363</v>
      </c>
      <c r="C173" s="179" t="s">
        <v>364</v>
      </c>
      <c r="D173" s="228" t="s">
        <v>7</v>
      </c>
      <c r="E173" s="180">
        <v>17</v>
      </c>
      <c r="F173" s="180"/>
      <c r="G173" s="180">
        <v>3</v>
      </c>
      <c r="H173" s="180"/>
      <c r="I173" s="180"/>
      <c r="J173" s="180">
        <v>4</v>
      </c>
      <c r="K173" s="180"/>
      <c r="L173" s="180">
        <v>3</v>
      </c>
      <c r="M173" s="180"/>
      <c r="N173" s="180"/>
      <c r="O173" s="180">
        <v>3</v>
      </c>
      <c r="P173" s="180"/>
      <c r="Q173" s="180">
        <v>4</v>
      </c>
      <c r="R173" s="104"/>
      <c r="S173" s="104"/>
      <c r="T173" s="104"/>
    </row>
    <row r="174" spans="1:20" ht="41.4">
      <c r="A174" s="167">
        <v>18</v>
      </c>
      <c r="B174" s="181" t="s">
        <v>365</v>
      </c>
      <c r="C174" s="182" t="s">
        <v>366</v>
      </c>
      <c r="D174" s="225" t="s">
        <v>7</v>
      </c>
      <c r="E174" s="271">
        <v>6</v>
      </c>
      <c r="F174" s="168"/>
      <c r="G174" s="168">
        <v>1</v>
      </c>
      <c r="H174" s="168"/>
      <c r="I174" s="168">
        <v>1</v>
      </c>
      <c r="J174" s="168"/>
      <c r="K174" s="168">
        <v>1</v>
      </c>
      <c r="L174" s="168"/>
      <c r="M174" s="168">
        <v>1</v>
      </c>
      <c r="N174" s="168"/>
      <c r="O174" s="168"/>
      <c r="P174" s="168">
        <v>2</v>
      </c>
      <c r="Q174" s="170"/>
      <c r="R174" s="104"/>
      <c r="S174" s="104"/>
      <c r="T174" s="104"/>
    </row>
    <row r="175" spans="1:20" ht="55.2">
      <c r="A175" s="167">
        <v>19</v>
      </c>
      <c r="B175" s="183" t="s">
        <v>367</v>
      </c>
      <c r="C175" s="182" t="s">
        <v>368</v>
      </c>
      <c r="D175" s="225" t="s">
        <v>7</v>
      </c>
      <c r="E175" s="271">
        <v>4</v>
      </c>
      <c r="F175" s="168"/>
      <c r="G175" s="168">
        <v>1</v>
      </c>
      <c r="H175" s="168"/>
      <c r="I175" s="168">
        <v>1</v>
      </c>
      <c r="J175" s="168"/>
      <c r="K175" s="168"/>
      <c r="L175" s="168">
        <v>1</v>
      </c>
      <c r="M175" s="168"/>
      <c r="N175" s="168"/>
      <c r="O175" s="168">
        <v>1</v>
      </c>
      <c r="P175" s="168"/>
      <c r="Q175" s="168"/>
      <c r="R175" s="104"/>
      <c r="S175" s="104"/>
      <c r="T175" s="104"/>
    </row>
    <row r="176" spans="1:20" ht="33">
      <c r="A176" s="167">
        <v>20</v>
      </c>
      <c r="B176" s="181" t="s">
        <v>369</v>
      </c>
      <c r="C176" s="25" t="s">
        <v>370</v>
      </c>
      <c r="D176" s="225" t="s">
        <v>94</v>
      </c>
      <c r="E176" s="271">
        <v>1</v>
      </c>
      <c r="F176" s="168"/>
      <c r="G176" s="168"/>
      <c r="H176" s="168"/>
      <c r="I176" s="168">
        <v>1</v>
      </c>
      <c r="J176" s="170"/>
      <c r="K176" s="170"/>
      <c r="L176" s="170"/>
      <c r="M176" s="170"/>
      <c r="N176" s="170"/>
      <c r="O176" s="170"/>
      <c r="P176" s="170"/>
      <c r="Q176" s="170"/>
      <c r="R176" s="104"/>
      <c r="S176" s="104"/>
      <c r="T176" s="104"/>
    </row>
    <row r="177" spans="1:20" ht="26.4">
      <c r="A177" s="167">
        <v>21</v>
      </c>
      <c r="B177" s="181" t="s">
        <v>371</v>
      </c>
      <c r="C177" s="25" t="s">
        <v>372</v>
      </c>
      <c r="D177" s="225" t="s">
        <v>94</v>
      </c>
      <c r="E177" s="271">
        <v>1</v>
      </c>
      <c r="F177" s="168"/>
      <c r="G177" s="168"/>
      <c r="H177" s="168"/>
      <c r="I177" s="168"/>
      <c r="J177" s="170"/>
      <c r="K177" s="170"/>
      <c r="L177" s="170"/>
      <c r="M177" s="170"/>
      <c r="N177" s="170"/>
      <c r="O177" s="168">
        <v>1</v>
      </c>
      <c r="P177" s="170"/>
      <c r="Q177" s="170"/>
      <c r="R177" s="104"/>
      <c r="S177" s="104"/>
      <c r="T177" s="104"/>
    </row>
    <row r="178" spans="1:20" ht="31.2">
      <c r="A178" s="167">
        <v>22</v>
      </c>
      <c r="B178" s="181" t="s">
        <v>373</v>
      </c>
      <c r="C178" s="25" t="s">
        <v>374</v>
      </c>
      <c r="D178" s="225" t="s">
        <v>94</v>
      </c>
      <c r="E178" s="271">
        <v>1</v>
      </c>
      <c r="F178" s="168"/>
      <c r="G178" s="168"/>
      <c r="H178" s="168"/>
      <c r="I178" s="168">
        <v>1</v>
      </c>
      <c r="J178" s="170"/>
      <c r="K178" s="170"/>
      <c r="L178" s="170"/>
      <c r="M178" s="170"/>
      <c r="N178" s="170"/>
      <c r="O178" s="168"/>
      <c r="P178" s="170"/>
      <c r="Q178" s="170"/>
      <c r="R178" s="104"/>
      <c r="S178" s="104"/>
      <c r="T178" s="104"/>
    </row>
    <row r="179" spans="1:20" ht="31.2">
      <c r="A179" s="167">
        <v>23</v>
      </c>
      <c r="B179" s="181" t="s">
        <v>375</v>
      </c>
      <c r="C179" s="25" t="s">
        <v>376</v>
      </c>
      <c r="D179" s="225" t="s">
        <v>38</v>
      </c>
      <c r="E179" s="271">
        <v>8</v>
      </c>
      <c r="F179" s="168"/>
      <c r="G179" s="168">
        <v>2</v>
      </c>
      <c r="H179" s="168"/>
      <c r="I179" s="168"/>
      <c r="J179" s="168">
        <v>2</v>
      </c>
      <c r="K179" s="168"/>
      <c r="L179" s="168">
        <v>2</v>
      </c>
      <c r="M179" s="168"/>
      <c r="N179" s="168"/>
      <c r="O179" s="168"/>
      <c r="P179" s="168">
        <v>2</v>
      </c>
      <c r="Q179" s="170"/>
      <c r="R179" s="104"/>
      <c r="S179" s="104"/>
      <c r="T179" s="104"/>
    </row>
    <row r="180" spans="1:20" ht="41.4">
      <c r="A180" s="167">
        <v>24</v>
      </c>
      <c r="B180" s="26" t="s">
        <v>90</v>
      </c>
      <c r="C180" s="26" t="s">
        <v>377</v>
      </c>
      <c r="D180" s="225" t="s">
        <v>17</v>
      </c>
      <c r="E180" s="271">
        <v>8</v>
      </c>
      <c r="F180" s="168"/>
      <c r="G180" s="168">
        <v>3</v>
      </c>
      <c r="H180" s="168"/>
      <c r="I180" s="168"/>
      <c r="J180" s="170"/>
      <c r="K180" s="168"/>
      <c r="L180" s="168">
        <v>3</v>
      </c>
      <c r="M180" s="168"/>
      <c r="N180" s="168"/>
      <c r="O180" s="168"/>
      <c r="P180" s="168">
        <v>2</v>
      </c>
      <c r="Q180" s="170"/>
      <c r="R180" s="104"/>
      <c r="S180" s="104"/>
      <c r="T180" s="104"/>
    </row>
    <row r="181" spans="1:20" ht="39.6">
      <c r="A181" s="167">
        <v>25</v>
      </c>
      <c r="B181" s="184" t="s">
        <v>118</v>
      </c>
      <c r="C181" s="184" t="s">
        <v>378</v>
      </c>
      <c r="D181" s="229" t="s">
        <v>379</v>
      </c>
      <c r="E181" s="180" t="s">
        <v>380</v>
      </c>
      <c r="F181" s="180"/>
      <c r="G181" s="180"/>
      <c r="H181" s="180"/>
      <c r="I181" s="185"/>
      <c r="J181" s="186"/>
      <c r="K181" s="180"/>
      <c r="L181" s="180"/>
      <c r="M181" s="180"/>
      <c r="N181" s="180"/>
      <c r="O181" s="180"/>
      <c r="P181" s="180"/>
      <c r="Q181" s="180">
        <v>1</v>
      </c>
      <c r="R181" s="104"/>
      <c r="S181" s="104"/>
      <c r="T181" s="104"/>
    </row>
    <row r="182" spans="1:20" ht="26.4">
      <c r="A182" s="167">
        <v>26</v>
      </c>
      <c r="B182" s="184" t="s">
        <v>91</v>
      </c>
      <c r="C182" s="184" t="s">
        <v>381</v>
      </c>
      <c r="D182" s="228" t="s">
        <v>95</v>
      </c>
      <c r="E182" s="180">
        <v>2</v>
      </c>
      <c r="F182" s="180"/>
      <c r="G182" s="180">
        <v>1</v>
      </c>
      <c r="H182" s="180"/>
      <c r="I182" s="180"/>
      <c r="J182" s="186"/>
      <c r="K182" s="180"/>
      <c r="L182" s="180"/>
      <c r="M182" s="180"/>
      <c r="N182" s="180"/>
      <c r="O182" s="180">
        <v>1</v>
      </c>
      <c r="P182" s="180"/>
      <c r="Q182" s="186"/>
      <c r="R182" s="104"/>
      <c r="S182" s="104"/>
      <c r="T182" s="104"/>
    </row>
    <row r="183" spans="1:20">
      <c r="A183" s="206"/>
      <c r="B183" s="207" t="s">
        <v>382</v>
      </c>
      <c r="C183" s="208"/>
      <c r="D183" s="226"/>
      <c r="E183" s="203"/>
      <c r="F183" s="203"/>
      <c r="G183" s="203"/>
      <c r="H183" s="203"/>
      <c r="I183" s="203"/>
      <c r="J183" s="204"/>
      <c r="K183" s="204"/>
      <c r="L183" s="204"/>
      <c r="M183" s="204"/>
      <c r="N183" s="204"/>
      <c r="O183" s="204"/>
      <c r="P183" s="204"/>
      <c r="Q183" s="204"/>
      <c r="R183" s="205"/>
      <c r="S183" s="205"/>
      <c r="T183" s="205"/>
    </row>
    <row r="184" spans="1:20" ht="33.6">
      <c r="A184" s="167">
        <v>27</v>
      </c>
      <c r="B184" s="17" t="s">
        <v>383</v>
      </c>
      <c r="C184" s="17" t="s">
        <v>384</v>
      </c>
      <c r="D184" s="225" t="s">
        <v>45</v>
      </c>
      <c r="E184" s="168">
        <v>0.4</v>
      </c>
      <c r="F184" s="168"/>
      <c r="G184" s="168">
        <v>4</v>
      </c>
      <c r="H184" s="168"/>
      <c r="I184" s="168"/>
      <c r="J184" s="170"/>
      <c r="K184" s="170"/>
      <c r="L184" s="170"/>
      <c r="M184" s="170"/>
      <c r="N184" s="170"/>
      <c r="O184" s="169"/>
      <c r="P184" s="170"/>
      <c r="Q184" s="170"/>
      <c r="R184" s="104"/>
      <c r="S184" s="104"/>
      <c r="T184" s="104"/>
    </row>
    <row r="185" spans="1:20" ht="33.6">
      <c r="A185" s="167">
        <v>28</v>
      </c>
      <c r="B185" s="17" t="s">
        <v>385</v>
      </c>
      <c r="C185" s="17" t="s">
        <v>386</v>
      </c>
      <c r="D185" s="225" t="s">
        <v>45</v>
      </c>
      <c r="E185" s="271">
        <v>0.2</v>
      </c>
      <c r="F185" s="169"/>
      <c r="G185" s="168">
        <v>0.2</v>
      </c>
      <c r="H185" s="168"/>
      <c r="I185" s="168"/>
      <c r="J185" s="170"/>
      <c r="K185" s="170"/>
      <c r="L185" s="170"/>
      <c r="M185" s="170"/>
      <c r="N185" s="173"/>
      <c r="O185" s="170"/>
      <c r="P185" s="170"/>
      <c r="Q185" s="170"/>
      <c r="R185" s="104"/>
      <c r="S185" s="104"/>
      <c r="T185" s="104"/>
    </row>
    <row r="186" spans="1:20" ht="31.2">
      <c r="A186" s="167">
        <v>29</v>
      </c>
      <c r="B186" s="17" t="s">
        <v>387</v>
      </c>
      <c r="C186" s="17" t="s">
        <v>388</v>
      </c>
      <c r="D186" s="225" t="s">
        <v>33</v>
      </c>
      <c r="E186" s="271">
        <v>48</v>
      </c>
      <c r="F186" s="168"/>
      <c r="G186" s="168"/>
      <c r="H186" s="168">
        <v>12</v>
      </c>
      <c r="I186" s="168"/>
      <c r="J186" s="170"/>
      <c r="K186" s="168">
        <v>12</v>
      </c>
      <c r="L186" s="170"/>
      <c r="M186" s="170"/>
      <c r="N186" s="168">
        <v>12</v>
      </c>
      <c r="O186" s="168"/>
      <c r="P186" s="168"/>
      <c r="Q186" s="168">
        <v>12</v>
      </c>
      <c r="R186" s="104"/>
      <c r="S186" s="104"/>
      <c r="T186" s="104"/>
    </row>
    <row r="187" spans="1:20" ht="31.2">
      <c r="A187" s="167">
        <v>30</v>
      </c>
      <c r="B187" s="17" t="s">
        <v>48</v>
      </c>
      <c r="C187" s="17" t="s">
        <v>389</v>
      </c>
      <c r="D187" s="225" t="s">
        <v>45</v>
      </c>
      <c r="E187" s="271" t="s">
        <v>390</v>
      </c>
      <c r="F187" s="168"/>
      <c r="G187" s="168"/>
      <c r="H187" s="168"/>
      <c r="I187" s="168"/>
      <c r="J187" s="170"/>
      <c r="K187" s="170"/>
      <c r="L187" s="168">
        <v>0.2</v>
      </c>
      <c r="M187" s="170"/>
      <c r="N187" s="170"/>
      <c r="O187" s="170"/>
      <c r="P187" s="170"/>
      <c r="Q187" s="168"/>
      <c r="R187" s="104"/>
      <c r="S187" s="104"/>
      <c r="T187" s="104"/>
    </row>
    <row r="188" spans="1:20" ht="31.2">
      <c r="A188" s="167">
        <v>31</v>
      </c>
      <c r="B188" s="187" t="s">
        <v>49</v>
      </c>
      <c r="C188" s="187" t="s">
        <v>391</v>
      </c>
      <c r="D188" s="228" t="s">
        <v>45</v>
      </c>
      <c r="E188" s="180">
        <v>0.3</v>
      </c>
      <c r="F188" s="180"/>
      <c r="G188" s="180"/>
      <c r="H188" s="180"/>
      <c r="I188" s="180"/>
      <c r="J188" s="186"/>
      <c r="K188" s="186"/>
      <c r="L188" s="186"/>
      <c r="M188" s="186"/>
      <c r="N188" s="186"/>
      <c r="O188" s="180"/>
      <c r="P188" s="186"/>
      <c r="Q188" s="170"/>
      <c r="R188" s="104"/>
      <c r="S188" s="104"/>
      <c r="T188" s="104"/>
    </row>
    <row r="189" spans="1:20" ht="31.2">
      <c r="A189" s="167">
        <v>32</v>
      </c>
      <c r="B189" s="17" t="s">
        <v>50</v>
      </c>
      <c r="C189" s="17" t="s">
        <v>392</v>
      </c>
      <c r="D189" s="225" t="s">
        <v>7</v>
      </c>
      <c r="E189" s="271">
        <v>6</v>
      </c>
      <c r="F189" s="168"/>
      <c r="G189" s="168"/>
      <c r="H189" s="168">
        <v>3</v>
      </c>
      <c r="I189" s="168"/>
      <c r="J189" s="168"/>
      <c r="K189" s="168"/>
      <c r="L189" s="168"/>
      <c r="M189" s="168"/>
      <c r="N189" s="168">
        <v>3</v>
      </c>
      <c r="O189" s="170"/>
      <c r="P189" s="170"/>
      <c r="Q189" s="170"/>
      <c r="R189" s="104"/>
      <c r="S189" s="104"/>
      <c r="T189" s="104"/>
    </row>
    <row r="190" spans="1:20" ht="31.2">
      <c r="A190" s="167">
        <v>33</v>
      </c>
      <c r="B190" s="17" t="s">
        <v>51</v>
      </c>
      <c r="C190" s="17" t="s">
        <v>393</v>
      </c>
      <c r="D190" s="225" t="s">
        <v>7</v>
      </c>
      <c r="E190" s="271">
        <v>1</v>
      </c>
      <c r="F190" s="168">
        <v>1</v>
      </c>
      <c r="G190" s="168"/>
      <c r="H190" s="168"/>
      <c r="I190" s="168"/>
      <c r="J190" s="170"/>
      <c r="K190" s="170"/>
      <c r="L190" s="170"/>
      <c r="M190" s="170"/>
      <c r="N190" s="170"/>
      <c r="O190" s="170"/>
      <c r="P190" s="170"/>
      <c r="Q190" s="170"/>
      <c r="R190" s="104"/>
      <c r="S190" s="104"/>
      <c r="T190" s="104"/>
    </row>
    <row r="191" spans="1:20">
      <c r="A191" s="167">
        <v>34</v>
      </c>
      <c r="B191" s="26" t="s">
        <v>104</v>
      </c>
      <c r="C191" s="21" t="s">
        <v>394</v>
      </c>
      <c r="D191" s="227" t="s">
        <v>42</v>
      </c>
      <c r="E191" s="271">
        <v>1</v>
      </c>
      <c r="F191" s="168">
        <v>1</v>
      </c>
      <c r="G191" s="168"/>
      <c r="H191" s="168"/>
      <c r="I191" s="168"/>
      <c r="J191" s="170"/>
      <c r="K191" s="170"/>
      <c r="L191" s="170"/>
      <c r="M191" s="170"/>
      <c r="N191" s="170"/>
      <c r="O191" s="170"/>
      <c r="P191" s="170"/>
      <c r="Q191" s="170"/>
      <c r="R191" s="104"/>
      <c r="S191" s="104"/>
      <c r="T191" s="104"/>
    </row>
    <row r="192" spans="1:20">
      <c r="A192" s="204"/>
      <c r="B192" s="201" t="s">
        <v>395</v>
      </c>
      <c r="C192" s="202"/>
      <c r="D192" s="230"/>
      <c r="E192" s="204"/>
      <c r="F192" s="204"/>
      <c r="G192" s="204"/>
      <c r="H192" s="203"/>
      <c r="I192" s="203"/>
      <c r="J192" s="204"/>
      <c r="K192" s="204"/>
      <c r="L192" s="204"/>
      <c r="M192" s="204"/>
      <c r="N192" s="204"/>
      <c r="O192" s="204"/>
      <c r="P192" s="204"/>
      <c r="Q192" s="204"/>
      <c r="R192" s="205"/>
      <c r="S192" s="205"/>
      <c r="T192" s="205"/>
    </row>
    <row r="193" spans="1:20" ht="31.2">
      <c r="A193" s="167">
        <v>35</v>
      </c>
      <c r="B193" s="35" t="s">
        <v>52</v>
      </c>
      <c r="C193" s="21" t="s">
        <v>396</v>
      </c>
      <c r="D193" s="225" t="s">
        <v>45</v>
      </c>
      <c r="E193" s="271" t="s">
        <v>397</v>
      </c>
      <c r="F193" s="168"/>
      <c r="G193" s="168"/>
      <c r="H193" s="168"/>
      <c r="I193" s="188">
        <v>0.75</v>
      </c>
      <c r="J193" s="170"/>
      <c r="K193" s="170"/>
      <c r="L193" s="170"/>
      <c r="M193" s="170"/>
      <c r="N193" s="170"/>
      <c r="O193" s="170"/>
      <c r="P193" s="188">
        <v>0.75</v>
      </c>
      <c r="Q193" s="170"/>
      <c r="R193" s="104"/>
      <c r="S193" s="104"/>
      <c r="T193" s="104"/>
    </row>
    <row r="194" spans="1:20" ht="31.2">
      <c r="A194" s="167">
        <v>36</v>
      </c>
      <c r="B194" s="35" t="s">
        <v>53</v>
      </c>
      <c r="C194" s="21" t="s">
        <v>398</v>
      </c>
      <c r="D194" s="225" t="s">
        <v>45</v>
      </c>
      <c r="E194" s="271" t="s">
        <v>399</v>
      </c>
      <c r="F194" s="168"/>
      <c r="G194" s="168"/>
      <c r="H194" s="168"/>
      <c r="I194" s="168"/>
      <c r="J194" s="170"/>
      <c r="K194" s="170"/>
      <c r="L194" s="170"/>
      <c r="M194" s="170"/>
      <c r="N194" s="170"/>
      <c r="O194" s="170"/>
      <c r="P194" s="168">
        <v>1</v>
      </c>
      <c r="Q194" s="170"/>
      <c r="R194" s="104"/>
      <c r="S194" s="104"/>
      <c r="T194" s="104"/>
    </row>
    <row r="195" spans="1:20">
      <c r="A195" s="167">
        <v>37</v>
      </c>
      <c r="B195" s="26" t="s">
        <v>96</v>
      </c>
      <c r="C195" s="21" t="s">
        <v>400</v>
      </c>
      <c r="D195" s="225" t="s">
        <v>401</v>
      </c>
      <c r="E195" s="271">
        <v>2.8</v>
      </c>
      <c r="F195" s="168"/>
      <c r="G195" s="168">
        <v>1</v>
      </c>
      <c r="H195" s="168"/>
      <c r="I195" s="168"/>
      <c r="J195" s="168"/>
      <c r="K195" s="168">
        <v>1.75</v>
      </c>
      <c r="L195" s="170"/>
      <c r="M195" s="168"/>
      <c r="N195" s="170"/>
      <c r="O195" s="170"/>
      <c r="P195" s="170"/>
      <c r="Q195" s="170"/>
      <c r="R195" s="104"/>
      <c r="S195" s="104"/>
      <c r="T195" s="104"/>
    </row>
    <row r="196" spans="1:20">
      <c r="A196" s="167">
        <v>38</v>
      </c>
      <c r="B196" s="26" t="s">
        <v>402</v>
      </c>
      <c r="C196" s="21" t="s">
        <v>403</v>
      </c>
      <c r="D196" s="225" t="s">
        <v>45</v>
      </c>
      <c r="E196" s="273">
        <v>0.15</v>
      </c>
      <c r="F196" s="168"/>
      <c r="G196" s="168"/>
      <c r="H196" s="168"/>
      <c r="I196" s="168"/>
      <c r="J196" s="170"/>
      <c r="K196" s="170"/>
      <c r="L196" s="170"/>
      <c r="M196" s="170"/>
      <c r="N196" s="170"/>
      <c r="O196" s="170"/>
      <c r="P196" s="188">
        <v>0.15</v>
      </c>
      <c r="Q196" s="170"/>
      <c r="R196" s="104"/>
      <c r="S196" s="104"/>
      <c r="T196" s="104"/>
    </row>
    <row r="197" spans="1:20" ht="31.2">
      <c r="A197" s="167">
        <v>39</v>
      </c>
      <c r="B197" s="26" t="s">
        <v>54</v>
      </c>
      <c r="C197" s="21" t="s">
        <v>404</v>
      </c>
      <c r="D197" s="225" t="s">
        <v>45</v>
      </c>
      <c r="E197" s="271" t="s">
        <v>405</v>
      </c>
      <c r="F197" s="168"/>
      <c r="G197" s="168"/>
      <c r="H197" s="168"/>
      <c r="I197" s="170"/>
      <c r="J197" s="168"/>
      <c r="K197" s="168">
        <v>1.5</v>
      </c>
      <c r="L197" s="170"/>
      <c r="M197" s="170"/>
      <c r="N197" s="170"/>
      <c r="O197" s="170"/>
      <c r="P197" s="170"/>
      <c r="Q197" s="170"/>
      <c r="R197" s="104"/>
      <c r="S197" s="104"/>
      <c r="T197" s="104"/>
    </row>
    <row r="198" spans="1:20" ht="46.8">
      <c r="A198" s="167">
        <v>40</v>
      </c>
      <c r="B198" s="26" t="s">
        <v>406</v>
      </c>
      <c r="C198" s="21" t="s">
        <v>407</v>
      </c>
      <c r="D198" s="225" t="s">
        <v>7</v>
      </c>
      <c r="E198" s="271">
        <v>1</v>
      </c>
      <c r="F198" s="168"/>
      <c r="G198" s="168"/>
      <c r="H198" s="168"/>
      <c r="I198" s="168">
        <v>1</v>
      </c>
      <c r="J198" s="168"/>
      <c r="K198" s="168"/>
      <c r="L198" s="170"/>
      <c r="M198" s="170"/>
      <c r="N198" s="170"/>
      <c r="O198" s="170"/>
      <c r="P198" s="170"/>
      <c r="Q198" s="170"/>
      <c r="R198" s="104"/>
      <c r="S198" s="104"/>
      <c r="T198" s="104"/>
    </row>
    <row r="199" spans="1:20">
      <c r="A199" s="167">
        <v>41</v>
      </c>
      <c r="B199" s="26" t="s">
        <v>408</v>
      </c>
      <c r="C199" s="21" t="s">
        <v>409</v>
      </c>
      <c r="D199" s="231" t="s">
        <v>95</v>
      </c>
      <c r="E199" s="271">
        <v>1</v>
      </c>
      <c r="F199" s="168"/>
      <c r="G199" s="168"/>
      <c r="H199" s="168"/>
      <c r="I199" s="168"/>
      <c r="J199" s="168"/>
      <c r="K199" s="168">
        <v>1</v>
      </c>
      <c r="L199" s="170"/>
      <c r="M199" s="170"/>
      <c r="N199" s="170"/>
      <c r="O199" s="170"/>
      <c r="P199" s="170"/>
      <c r="Q199" s="170"/>
      <c r="R199" s="104"/>
      <c r="S199" s="104"/>
      <c r="T199" s="104"/>
    </row>
    <row r="200" spans="1:20">
      <c r="A200" s="204"/>
      <c r="B200" s="201" t="s">
        <v>410</v>
      </c>
      <c r="C200" s="202"/>
      <c r="D200" s="230"/>
      <c r="E200" s="204"/>
      <c r="F200" s="204"/>
      <c r="G200" s="204"/>
      <c r="H200" s="204"/>
      <c r="I200" s="204"/>
      <c r="J200" s="204"/>
      <c r="K200" s="204"/>
      <c r="L200" s="204"/>
      <c r="M200" s="204"/>
      <c r="N200" s="204"/>
      <c r="O200" s="204"/>
      <c r="P200" s="204"/>
      <c r="Q200" s="204"/>
      <c r="R200" s="205"/>
      <c r="S200" s="205"/>
      <c r="T200" s="205"/>
    </row>
    <row r="201" spans="1:20">
      <c r="A201" s="26">
        <v>42</v>
      </c>
      <c r="B201" s="17" t="s">
        <v>411</v>
      </c>
      <c r="C201" s="17" t="s">
        <v>412</v>
      </c>
      <c r="D201" s="232" t="s">
        <v>10</v>
      </c>
      <c r="E201" s="271">
        <v>2</v>
      </c>
      <c r="F201" s="168"/>
      <c r="G201" s="168">
        <v>2</v>
      </c>
      <c r="H201" s="168" t="s">
        <v>277</v>
      </c>
      <c r="I201" s="20" t="s">
        <v>277</v>
      </c>
      <c r="J201" s="170"/>
      <c r="K201" s="170"/>
      <c r="L201" s="170"/>
      <c r="M201" s="170"/>
      <c r="N201" s="170"/>
      <c r="O201" s="170"/>
      <c r="P201" s="170"/>
      <c r="Q201" s="170"/>
      <c r="R201" s="104"/>
      <c r="S201" s="104"/>
      <c r="T201" s="104"/>
    </row>
    <row r="202" spans="1:20">
      <c r="A202" s="26">
        <v>43</v>
      </c>
      <c r="B202" s="17" t="s">
        <v>413</v>
      </c>
      <c r="C202" s="17" t="s">
        <v>414</v>
      </c>
      <c r="D202" s="232" t="s">
        <v>10</v>
      </c>
      <c r="E202" s="271">
        <v>1</v>
      </c>
      <c r="F202" s="168"/>
      <c r="G202" s="168">
        <v>1</v>
      </c>
      <c r="H202" s="168" t="s">
        <v>277</v>
      </c>
      <c r="I202" s="168" t="s">
        <v>277</v>
      </c>
      <c r="J202" s="170"/>
      <c r="K202" s="170"/>
      <c r="L202" s="170"/>
      <c r="M202" s="170"/>
      <c r="N202" s="170"/>
      <c r="O202" s="170"/>
      <c r="P202" s="170"/>
      <c r="Q202" s="170"/>
      <c r="R202" s="104"/>
      <c r="S202" s="104"/>
      <c r="T202" s="104"/>
    </row>
    <row r="203" spans="1:20">
      <c r="A203" s="26">
        <v>44</v>
      </c>
      <c r="B203" s="17" t="s">
        <v>415</v>
      </c>
      <c r="C203" s="17" t="s">
        <v>416</v>
      </c>
      <c r="D203" s="232" t="s">
        <v>10</v>
      </c>
      <c r="E203" s="274">
        <v>2</v>
      </c>
      <c r="F203" s="189"/>
      <c r="G203" s="168">
        <v>2</v>
      </c>
      <c r="H203" s="168"/>
      <c r="I203" s="168"/>
      <c r="J203" s="170"/>
      <c r="K203" s="170"/>
      <c r="L203" s="170"/>
      <c r="M203" s="170"/>
      <c r="N203" s="170"/>
      <c r="O203" s="170"/>
      <c r="P203" s="170"/>
      <c r="Q203" s="170"/>
      <c r="R203" s="104"/>
      <c r="S203" s="104"/>
      <c r="T203" s="104"/>
    </row>
    <row r="204" spans="1:20" ht="31.2">
      <c r="A204" s="26">
        <v>45</v>
      </c>
      <c r="B204" s="17" t="s">
        <v>417</v>
      </c>
      <c r="C204" s="17" t="s">
        <v>557</v>
      </c>
      <c r="D204" s="232" t="s">
        <v>10</v>
      </c>
      <c r="E204" s="274">
        <v>10</v>
      </c>
      <c r="F204" s="189"/>
      <c r="G204" s="168">
        <v>10</v>
      </c>
      <c r="H204" s="168"/>
      <c r="I204" s="168"/>
      <c r="J204" s="170"/>
      <c r="K204" s="170"/>
      <c r="L204" s="170"/>
      <c r="M204" s="170"/>
      <c r="N204" s="170"/>
      <c r="O204" s="170"/>
      <c r="P204" s="170"/>
      <c r="Q204" s="170"/>
      <c r="R204" s="104"/>
      <c r="S204" s="104"/>
      <c r="T204" s="104"/>
    </row>
    <row r="205" spans="1:20">
      <c r="A205" s="26">
        <v>46</v>
      </c>
      <c r="B205" s="31" t="s">
        <v>418</v>
      </c>
      <c r="C205" s="31" t="s">
        <v>419</v>
      </c>
      <c r="D205" s="233" t="s">
        <v>10</v>
      </c>
      <c r="E205" s="275">
        <v>2</v>
      </c>
      <c r="F205" s="189"/>
      <c r="G205" s="189">
        <v>2</v>
      </c>
      <c r="H205" s="189" t="s">
        <v>420</v>
      </c>
      <c r="I205" s="189"/>
      <c r="J205" s="170"/>
      <c r="K205" s="170"/>
      <c r="L205" s="170"/>
      <c r="M205" s="170"/>
      <c r="N205" s="170"/>
      <c r="O205" s="170"/>
      <c r="P205" s="170"/>
      <c r="Q205" s="170"/>
      <c r="R205" s="104"/>
      <c r="S205" s="104"/>
      <c r="T205" s="104"/>
    </row>
    <row r="206" spans="1:20" ht="31.2">
      <c r="A206" s="26">
        <v>47</v>
      </c>
      <c r="B206" s="17" t="s">
        <v>421</v>
      </c>
      <c r="C206" s="17" t="s">
        <v>422</v>
      </c>
      <c r="D206" s="233" t="s">
        <v>10</v>
      </c>
      <c r="E206" s="274">
        <v>1000</v>
      </c>
      <c r="F206" s="189"/>
      <c r="G206" s="189"/>
      <c r="H206" s="189"/>
      <c r="I206" s="189">
        <v>500</v>
      </c>
      <c r="J206" s="170"/>
      <c r="K206" s="170"/>
      <c r="L206" s="189"/>
      <c r="M206" s="189"/>
      <c r="N206" s="189"/>
      <c r="O206" s="189">
        <v>500</v>
      </c>
      <c r="P206" s="170"/>
      <c r="Q206" s="170"/>
      <c r="R206" s="104"/>
      <c r="S206" s="104"/>
      <c r="T206" s="104"/>
    </row>
    <row r="207" spans="1:20">
      <c r="A207" s="26">
        <v>48</v>
      </c>
      <c r="B207" s="17" t="s">
        <v>423</v>
      </c>
      <c r="C207" s="17" t="s">
        <v>424</v>
      </c>
      <c r="D207" s="225" t="s">
        <v>425</v>
      </c>
      <c r="E207" s="274">
        <v>24</v>
      </c>
      <c r="F207" s="189">
        <v>2</v>
      </c>
      <c r="G207" s="189">
        <v>2</v>
      </c>
      <c r="H207" s="189">
        <v>2</v>
      </c>
      <c r="I207" s="189">
        <v>2</v>
      </c>
      <c r="J207" s="189">
        <v>2</v>
      </c>
      <c r="K207" s="189">
        <v>2</v>
      </c>
      <c r="L207" s="189">
        <v>2</v>
      </c>
      <c r="M207" s="189">
        <v>2</v>
      </c>
      <c r="N207" s="189">
        <v>2</v>
      </c>
      <c r="O207" s="189">
        <v>2</v>
      </c>
      <c r="P207" s="189">
        <v>2</v>
      </c>
      <c r="Q207" s="189">
        <v>2</v>
      </c>
      <c r="R207" s="104"/>
      <c r="S207" s="104"/>
      <c r="T207" s="104"/>
    </row>
    <row r="208" spans="1:20">
      <c r="A208" s="26">
        <v>49</v>
      </c>
      <c r="B208" s="25" t="s">
        <v>426</v>
      </c>
      <c r="C208" s="25" t="s">
        <v>427</v>
      </c>
      <c r="D208" s="225" t="s">
        <v>10</v>
      </c>
      <c r="E208" s="271">
        <v>2</v>
      </c>
      <c r="F208" s="168"/>
      <c r="G208" s="168">
        <v>2</v>
      </c>
      <c r="H208" s="190"/>
      <c r="I208" s="168"/>
      <c r="J208" s="170"/>
      <c r="K208" s="170"/>
      <c r="L208" s="170"/>
      <c r="M208" s="170"/>
      <c r="N208" s="170"/>
      <c r="O208" s="170"/>
      <c r="P208" s="170"/>
      <c r="Q208" s="170"/>
      <c r="R208" s="104"/>
      <c r="S208" s="104"/>
      <c r="T208" s="104"/>
    </row>
    <row r="209" spans="1:20">
      <c r="A209" s="26">
        <v>50</v>
      </c>
      <c r="B209" s="11" t="s">
        <v>428</v>
      </c>
      <c r="C209" s="21" t="s">
        <v>429</v>
      </c>
      <c r="D209" s="233" t="s">
        <v>10</v>
      </c>
      <c r="E209" s="274">
        <v>3000</v>
      </c>
      <c r="F209" s="168"/>
      <c r="G209" s="172">
        <v>2000</v>
      </c>
      <c r="H209" s="168"/>
      <c r="I209" s="168"/>
      <c r="J209" s="170"/>
      <c r="K209" s="170"/>
      <c r="L209" s="170"/>
      <c r="M209" s="189">
        <v>1000</v>
      </c>
      <c r="N209" s="170"/>
      <c r="O209" s="170"/>
      <c r="P209" s="170"/>
      <c r="Q209" s="170"/>
      <c r="R209" s="104"/>
      <c r="S209" s="104"/>
      <c r="T209" s="104"/>
    </row>
    <row r="210" spans="1:20">
      <c r="A210" s="26">
        <v>51</v>
      </c>
      <c r="B210" s="11" t="s">
        <v>428</v>
      </c>
      <c r="C210" s="21" t="s">
        <v>430</v>
      </c>
      <c r="D210" s="233" t="s">
        <v>10</v>
      </c>
      <c r="E210" s="274">
        <v>4000</v>
      </c>
      <c r="F210" s="168"/>
      <c r="G210" s="172">
        <v>2000</v>
      </c>
      <c r="H210" s="170"/>
      <c r="I210" s="168"/>
      <c r="J210" s="170"/>
      <c r="K210" s="170"/>
      <c r="L210" s="170"/>
      <c r="M210" s="168">
        <v>2000</v>
      </c>
      <c r="N210" s="170"/>
      <c r="O210" s="168"/>
      <c r="P210" s="170"/>
      <c r="Q210" s="170"/>
      <c r="R210" s="104"/>
      <c r="S210" s="104"/>
      <c r="T210" s="104"/>
    </row>
    <row r="211" spans="1:20" ht="31.2">
      <c r="A211" s="26">
        <v>52</v>
      </c>
      <c r="B211" s="25" t="s">
        <v>431</v>
      </c>
      <c r="C211" s="25" t="s">
        <v>432</v>
      </c>
      <c r="D211" s="225" t="s">
        <v>10</v>
      </c>
      <c r="E211" s="276">
        <v>8</v>
      </c>
      <c r="F211" s="191"/>
      <c r="G211" s="191">
        <v>8</v>
      </c>
      <c r="H211" s="191"/>
      <c r="I211" s="25"/>
      <c r="J211" s="170"/>
      <c r="K211" s="170"/>
      <c r="L211" s="170"/>
      <c r="M211" s="170"/>
      <c r="N211" s="170"/>
      <c r="O211" s="170"/>
      <c r="P211" s="170"/>
      <c r="Q211" s="170"/>
      <c r="R211" s="104"/>
      <c r="S211" s="104"/>
      <c r="T211" s="104"/>
    </row>
    <row r="212" spans="1:20">
      <c r="A212" s="209"/>
      <c r="B212" s="209" t="s">
        <v>433</v>
      </c>
      <c r="C212" s="210"/>
      <c r="D212" s="230"/>
      <c r="E212" s="204"/>
      <c r="F212" s="204"/>
      <c r="G212" s="204"/>
      <c r="H212" s="204"/>
      <c r="I212" s="204"/>
      <c r="J212" s="204"/>
      <c r="K212" s="204"/>
      <c r="L212" s="204"/>
      <c r="M212" s="204"/>
      <c r="N212" s="204"/>
      <c r="O212" s="204"/>
      <c r="P212" s="204"/>
      <c r="Q212" s="204"/>
      <c r="R212" s="205"/>
      <c r="S212" s="205"/>
      <c r="T212" s="205"/>
    </row>
    <row r="213" spans="1:20" ht="18.600000000000001">
      <c r="A213" s="167">
        <v>53</v>
      </c>
      <c r="B213" s="25" t="s">
        <v>293</v>
      </c>
      <c r="C213" s="25" t="s">
        <v>434</v>
      </c>
      <c r="D213" s="225" t="s">
        <v>10</v>
      </c>
      <c r="E213" s="271">
        <v>500</v>
      </c>
      <c r="F213" s="168">
        <v>500</v>
      </c>
      <c r="G213" s="168" t="s">
        <v>277</v>
      </c>
      <c r="H213" s="168" t="s">
        <v>277</v>
      </c>
      <c r="I213" s="168" t="s">
        <v>277</v>
      </c>
      <c r="J213" s="170"/>
      <c r="K213" s="170"/>
      <c r="L213" s="170"/>
      <c r="M213" s="170"/>
      <c r="N213" s="170"/>
      <c r="O213" s="170"/>
      <c r="P213" s="170"/>
      <c r="Q213" s="170"/>
      <c r="R213" s="104"/>
      <c r="S213" s="104"/>
      <c r="T213" s="104"/>
    </row>
    <row r="214" spans="1:20" ht="18.600000000000001">
      <c r="A214" s="167">
        <v>54</v>
      </c>
      <c r="B214" s="25" t="s">
        <v>293</v>
      </c>
      <c r="C214" s="25" t="s">
        <v>435</v>
      </c>
      <c r="D214" s="225" t="s">
        <v>10</v>
      </c>
      <c r="E214" s="271">
        <v>500</v>
      </c>
      <c r="F214" s="168">
        <v>500</v>
      </c>
      <c r="G214" s="168" t="s">
        <v>277</v>
      </c>
      <c r="H214" s="168" t="s">
        <v>277</v>
      </c>
      <c r="I214" s="168" t="s">
        <v>277</v>
      </c>
      <c r="J214" s="170"/>
      <c r="K214" s="170"/>
      <c r="L214" s="170"/>
      <c r="M214" s="170"/>
      <c r="N214" s="170"/>
      <c r="O214" s="170"/>
      <c r="P214" s="170"/>
      <c r="Q214" s="170"/>
      <c r="R214" s="104"/>
      <c r="S214" s="104"/>
      <c r="T214" s="104"/>
    </row>
    <row r="215" spans="1:20" ht="18.600000000000001">
      <c r="A215" s="167">
        <v>55</v>
      </c>
      <c r="B215" s="25" t="s">
        <v>293</v>
      </c>
      <c r="C215" s="25" t="s">
        <v>436</v>
      </c>
      <c r="D215" s="225" t="s">
        <v>10</v>
      </c>
      <c r="E215" s="277">
        <v>500</v>
      </c>
      <c r="F215" s="192">
        <v>500</v>
      </c>
      <c r="G215" s="168" t="s">
        <v>277</v>
      </c>
      <c r="H215" s="168" t="s">
        <v>277</v>
      </c>
      <c r="I215" s="168" t="s">
        <v>277</v>
      </c>
      <c r="J215" s="170"/>
      <c r="K215" s="170"/>
      <c r="L215" s="170"/>
      <c r="M215" s="170"/>
      <c r="N215" s="170"/>
      <c r="O215" s="170"/>
      <c r="P215" s="170"/>
      <c r="Q215" s="170"/>
      <c r="R215" s="104"/>
      <c r="S215" s="104"/>
      <c r="T215" s="104"/>
    </row>
    <row r="216" spans="1:20" ht="18.600000000000001">
      <c r="A216" s="167">
        <v>56</v>
      </c>
      <c r="B216" s="25" t="s">
        <v>293</v>
      </c>
      <c r="C216" s="25" t="s">
        <v>437</v>
      </c>
      <c r="D216" s="225" t="s">
        <v>10</v>
      </c>
      <c r="E216" s="271">
        <v>500</v>
      </c>
      <c r="F216" s="168">
        <v>500</v>
      </c>
      <c r="G216" s="168" t="s">
        <v>277</v>
      </c>
      <c r="H216" s="168" t="s">
        <v>277</v>
      </c>
      <c r="I216" s="168" t="s">
        <v>277</v>
      </c>
      <c r="J216" s="170"/>
      <c r="K216" s="170"/>
      <c r="L216" s="170"/>
      <c r="M216" s="170"/>
      <c r="N216" s="170"/>
      <c r="O216" s="170"/>
      <c r="P216" s="170"/>
      <c r="Q216" s="170"/>
      <c r="R216" s="104"/>
      <c r="S216" s="104"/>
      <c r="T216" s="104"/>
    </row>
    <row r="217" spans="1:20">
      <c r="A217" s="209"/>
      <c r="B217" s="211" t="s">
        <v>446</v>
      </c>
      <c r="C217" s="210"/>
      <c r="D217" s="230"/>
      <c r="E217" s="203"/>
      <c r="F217" s="203"/>
      <c r="G217" s="203"/>
      <c r="H217" s="203"/>
      <c r="I217" s="203"/>
      <c r="J217" s="204"/>
      <c r="K217" s="204"/>
      <c r="L217" s="204"/>
      <c r="M217" s="204"/>
      <c r="N217" s="204"/>
      <c r="O217" s="204"/>
      <c r="P217" s="204"/>
      <c r="Q217" s="204"/>
      <c r="R217" s="205"/>
      <c r="S217" s="205"/>
      <c r="T217" s="205"/>
    </row>
    <row r="218" spans="1:20" ht="31.2">
      <c r="A218" s="167">
        <v>57</v>
      </c>
      <c r="B218" s="193" t="s">
        <v>438</v>
      </c>
      <c r="C218" s="16" t="s">
        <v>439</v>
      </c>
      <c r="D218" s="234" t="s">
        <v>59</v>
      </c>
      <c r="E218" s="275">
        <v>240</v>
      </c>
      <c r="F218" s="173">
        <v>20</v>
      </c>
      <c r="G218" s="173">
        <v>20</v>
      </c>
      <c r="H218" s="173">
        <v>20</v>
      </c>
      <c r="I218" s="173">
        <v>20</v>
      </c>
      <c r="J218" s="173">
        <v>20</v>
      </c>
      <c r="K218" s="173">
        <v>20</v>
      </c>
      <c r="L218" s="173">
        <v>20</v>
      </c>
      <c r="M218" s="173">
        <v>20</v>
      </c>
      <c r="N218" s="173">
        <v>20</v>
      </c>
      <c r="O218" s="173">
        <v>20</v>
      </c>
      <c r="P218" s="173">
        <v>20</v>
      </c>
      <c r="Q218" s="173">
        <v>20</v>
      </c>
      <c r="R218" s="104"/>
      <c r="S218" s="104"/>
      <c r="T218" s="104"/>
    </row>
    <row r="219" spans="1:20" ht="33">
      <c r="A219" s="167">
        <v>79</v>
      </c>
      <c r="B219" s="193" t="s">
        <v>438</v>
      </c>
      <c r="C219" s="16" t="s">
        <v>440</v>
      </c>
      <c r="D219" s="235" t="s">
        <v>59</v>
      </c>
      <c r="E219" s="278">
        <v>1200</v>
      </c>
      <c r="F219" s="194">
        <v>100</v>
      </c>
      <c r="G219" s="194">
        <v>100</v>
      </c>
      <c r="H219" s="194">
        <v>100</v>
      </c>
      <c r="I219" s="194">
        <v>100</v>
      </c>
      <c r="J219" s="195">
        <v>100</v>
      </c>
      <c r="K219" s="195">
        <v>100</v>
      </c>
      <c r="L219" s="195">
        <v>100</v>
      </c>
      <c r="M219" s="195">
        <v>100</v>
      </c>
      <c r="N219" s="195">
        <v>100</v>
      </c>
      <c r="O219" s="195">
        <v>100</v>
      </c>
      <c r="P219" s="195">
        <v>100</v>
      </c>
      <c r="Q219" s="195">
        <v>100</v>
      </c>
      <c r="R219" s="104"/>
      <c r="S219" s="104"/>
      <c r="T219" s="104"/>
    </row>
    <row r="220" spans="1:20">
      <c r="A220" s="167">
        <v>80</v>
      </c>
      <c r="B220" s="182" t="s">
        <v>227</v>
      </c>
      <c r="C220" s="25" t="s">
        <v>441</v>
      </c>
      <c r="D220" s="225" t="s">
        <v>45</v>
      </c>
      <c r="E220" s="271">
        <v>12</v>
      </c>
      <c r="F220" s="168">
        <v>1</v>
      </c>
      <c r="G220" s="168">
        <v>1</v>
      </c>
      <c r="H220" s="168">
        <v>1</v>
      </c>
      <c r="I220" s="168">
        <v>1</v>
      </c>
      <c r="J220" s="168">
        <v>1</v>
      </c>
      <c r="K220" s="168">
        <v>1</v>
      </c>
      <c r="L220" s="168">
        <v>1</v>
      </c>
      <c r="M220" s="168">
        <v>1</v>
      </c>
      <c r="N220" s="168">
        <v>1</v>
      </c>
      <c r="O220" s="168">
        <v>1</v>
      </c>
      <c r="P220" s="168">
        <v>1</v>
      </c>
      <c r="Q220" s="168">
        <v>1</v>
      </c>
      <c r="R220" s="104"/>
      <c r="S220" s="104"/>
      <c r="T220" s="104"/>
    </row>
    <row r="221" spans="1:20">
      <c r="A221" s="167">
        <v>81</v>
      </c>
      <c r="B221" s="182" t="s">
        <v>314</v>
      </c>
      <c r="C221" s="25" t="s">
        <v>442</v>
      </c>
      <c r="D221" s="225" t="s">
        <v>237</v>
      </c>
      <c r="E221" s="271">
        <v>180</v>
      </c>
      <c r="F221" s="168">
        <v>15</v>
      </c>
      <c r="G221" s="168">
        <v>15</v>
      </c>
      <c r="H221" s="168">
        <v>15</v>
      </c>
      <c r="I221" s="168">
        <v>15</v>
      </c>
      <c r="J221" s="168">
        <v>15</v>
      </c>
      <c r="K221" s="168">
        <v>15</v>
      </c>
      <c r="L221" s="168">
        <v>15</v>
      </c>
      <c r="M221" s="168">
        <v>15</v>
      </c>
      <c r="N221" s="168">
        <v>15</v>
      </c>
      <c r="O221" s="168">
        <v>15</v>
      </c>
      <c r="P221" s="168">
        <v>15</v>
      </c>
      <c r="Q221" s="168">
        <v>15</v>
      </c>
      <c r="R221" s="104"/>
      <c r="S221" s="104"/>
      <c r="T221" s="104"/>
    </row>
    <row r="222" spans="1:20" ht="27.6">
      <c r="A222" s="167">
        <v>85</v>
      </c>
      <c r="B222" s="182" t="s">
        <v>248</v>
      </c>
      <c r="C222" s="182" t="s">
        <v>443</v>
      </c>
      <c r="D222" s="225" t="s">
        <v>10</v>
      </c>
      <c r="E222" s="278">
        <v>1200</v>
      </c>
      <c r="F222" s="194">
        <v>100</v>
      </c>
      <c r="G222" s="194">
        <v>100</v>
      </c>
      <c r="H222" s="194">
        <v>100</v>
      </c>
      <c r="I222" s="194">
        <v>100</v>
      </c>
      <c r="J222" s="195">
        <v>100</v>
      </c>
      <c r="K222" s="195">
        <v>100</v>
      </c>
      <c r="L222" s="195">
        <v>100</v>
      </c>
      <c r="M222" s="195">
        <v>100</v>
      </c>
      <c r="N222" s="195">
        <v>100</v>
      </c>
      <c r="O222" s="195">
        <v>100</v>
      </c>
      <c r="P222" s="195">
        <v>100</v>
      </c>
      <c r="Q222" s="195">
        <v>100</v>
      </c>
      <c r="R222" s="104"/>
      <c r="S222" s="104"/>
      <c r="T222" s="104"/>
    </row>
    <row r="223" spans="1:20" ht="22.8">
      <c r="A223" s="571" t="s">
        <v>522</v>
      </c>
      <c r="B223" s="571"/>
      <c r="C223" s="571"/>
      <c r="D223" s="571"/>
      <c r="E223" s="571"/>
      <c r="F223" s="571"/>
      <c r="G223" s="571"/>
      <c r="H223" s="571"/>
      <c r="I223" s="571"/>
      <c r="J223" s="571"/>
      <c r="K223" s="571"/>
      <c r="L223" s="571"/>
      <c r="M223" s="571"/>
      <c r="N223" s="571"/>
      <c r="O223" s="571"/>
      <c r="P223" s="571"/>
      <c r="Q223" s="571"/>
      <c r="R223" s="571"/>
      <c r="S223" s="571"/>
      <c r="T223" s="571"/>
    </row>
    <row r="224" spans="1:20" ht="31.2">
      <c r="B224" s="50" t="s">
        <v>60</v>
      </c>
      <c r="C224" s="50" t="s">
        <v>454</v>
      </c>
      <c r="D224" s="48" t="s">
        <v>10</v>
      </c>
      <c r="E224" s="243">
        <f>SUM(F224:Q224)</f>
        <v>360</v>
      </c>
      <c r="F224" s="51"/>
      <c r="G224" s="51"/>
      <c r="H224" s="51">
        <v>64</v>
      </c>
      <c r="I224" s="51"/>
      <c r="J224" s="51">
        <v>72</v>
      </c>
      <c r="K224" s="51"/>
      <c r="L224" s="51">
        <v>72</v>
      </c>
      <c r="M224" s="51"/>
      <c r="N224" s="51">
        <v>72</v>
      </c>
      <c r="O224" s="51"/>
      <c r="P224" s="51">
        <v>80</v>
      </c>
      <c r="Q224" s="51"/>
      <c r="R224" s="104"/>
      <c r="S224" s="104"/>
      <c r="T224" s="104"/>
    </row>
    <row r="225" spans="2:20" ht="93.6">
      <c r="B225" s="50" t="s">
        <v>455</v>
      </c>
      <c r="C225" s="50" t="s">
        <v>454</v>
      </c>
      <c r="D225" s="48" t="s">
        <v>10</v>
      </c>
      <c r="E225" s="243">
        <f>SUM(F225:Q225)</f>
        <v>156</v>
      </c>
      <c r="F225" s="51"/>
      <c r="G225" s="51">
        <v>24</v>
      </c>
      <c r="H225" s="51"/>
      <c r="I225" s="51">
        <v>24</v>
      </c>
      <c r="J225" s="51"/>
      <c r="K225" s="51">
        <v>24</v>
      </c>
      <c r="L225" s="51"/>
      <c r="M225" s="51">
        <v>24</v>
      </c>
      <c r="N225" s="51"/>
      <c r="O225" s="51">
        <v>24</v>
      </c>
      <c r="P225" s="51"/>
      <c r="Q225" s="51">
        <v>36</v>
      </c>
      <c r="R225" s="104"/>
      <c r="S225" s="104"/>
      <c r="T225" s="104"/>
    </row>
    <row r="226" spans="2:20" ht="46.8">
      <c r="B226" s="50" t="s">
        <v>456</v>
      </c>
      <c r="C226" s="50" t="s">
        <v>457</v>
      </c>
      <c r="D226" s="48" t="s">
        <v>10</v>
      </c>
      <c r="E226" s="243">
        <f>SUM(F226:Q226)</f>
        <v>156</v>
      </c>
      <c r="F226" s="51"/>
      <c r="G226" s="51">
        <v>24</v>
      </c>
      <c r="H226" s="51"/>
      <c r="I226" s="51">
        <v>24</v>
      </c>
      <c r="J226" s="51"/>
      <c r="K226" s="51">
        <v>24</v>
      </c>
      <c r="L226" s="51"/>
      <c r="M226" s="51">
        <v>24</v>
      </c>
      <c r="N226" s="51"/>
      <c r="O226" s="51">
        <v>24</v>
      </c>
      <c r="P226" s="51"/>
      <c r="Q226" s="51">
        <v>36</v>
      </c>
      <c r="R226" s="104"/>
      <c r="S226" s="104"/>
      <c r="T226" s="104"/>
    </row>
    <row r="227" spans="2:20" ht="46.8">
      <c r="B227" s="50" t="s">
        <v>458</v>
      </c>
      <c r="C227" s="50" t="s">
        <v>454</v>
      </c>
      <c r="D227" s="48" t="s">
        <v>10</v>
      </c>
      <c r="E227" s="243">
        <f>SUM(F227:Q227)</f>
        <v>36</v>
      </c>
      <c r="F227" s="51">
        <v>36</v>
      </c>
      <c r="G227" s="51">
        <v>0</v>
      </c>
      <c r="H227" s="51">
        <v>0</v>
      </c>
      <c r="I227" s="51">
        <v>0</v>
      </c>
      <c r="J227" s="51">
        <v>0</v>
      </c>
      <c r="K227" s="51">
        <v>0</v>
      </c>
      <c r="L227" s="51">
        <v>0</v>
      </c>
      <c r="M227" s="51">
        <v>0</v>
      </c>
      <c r="N227" s="51">
        <v>0</v>
      </c>
      <c r="O227" s="51">
        <v>0</v>
      </c>
      <c r="P227" s="51">
        <v>0</v>
      </c>
      <c r="Q227" s="51">
        <v>0</v>
      </c>
      <c r="R227" s="104"/>
      <c r="S227" s="104"/>
      <c r="T227" s="104"/>
    </row>
    <row r="228" spans="2:20" ht="46.8">
      <c r="B228" s="50" t="s">
        <v>459</v>
      </c>
      <c r="C228" s="50" t="s">
        <v>454</v>
      </c>
      <c r="D228" s="48" t="s">
        <v>10</v>
      </c>
      <c r="E228" s="243">
        <f>SUM(F228:Q228)</f>
        <v>36</v>
      </c>
      <c r="F228" s="51">
        <v>36</v>
      </c>
      <c r="G228" s="51">
        <v>0</v>
      </c>
      <c r="H228" s="51">
        <v>0</v>
      </c>
      <c r="I228" s="51">
        <v>0</v>
      </c>
      <c r="J228" s="51">
        <v>0</v>
      </c>
      <c r="K228" s="51">
        <v>0</v>
      </c>
      <c r="L228" s="51">
        <v>0</v>
      </c>
      <c r="M228" s="51">
        <v>0</v>
      </c>
      <c r="N228" s="51">
        <v>0</v>
      </c>
      <c r="O228" s="51">
        <v>0</v>
      </c>
      <c r="P228" s="51">
        <v>0</v>
      </c>
      <c r="Q228" s="51">
        <v>0</v>
      </c>
      <c r="R228" s="104"/>
      <c r="S228" s="104"/>
      <c r="T228" s="104"/>
    </row>
    <row r="229" spans="2:20" ht="31.2">
      <c r="B229" s="50" t="s">
        <v>523</v>
      </c>
      <c r="C229" s="50" t="s">
        <v>460</v>
      </c>
      <c r="D229" s="48" t="s">
        <v>10</v>
      </c>
      <c r="E229" s="285">
        <v>1428</v>
      </c>
      <c r="F229" s="51"/>
      <c r="G229" s="51"/>
      <c r="H229" s="51"/>
      <c r="I229" s="51">
        <v>240</v>
      </c>
      <c r="J229" s="51"/>
      <c r="K229" s="51"/>
      <c r="L229" s="51">
        <v>240</v>
      </c>
      <c r="M229" s="51"/>
      <c r="N229" s="51"/>
      <c r="O229" s="51">
        <v>240</v>
      </c>
      <c r="P229" s="51"/>
      <c r="Q229" s="51">
        <v>120</v>
      </c>
      <c r="R229" s="104"/>
      <c r="S229" s="104"/>
      <c r="T229" s="104"/>
    </row>
    <row r="230" spans="2:20" ht="46.8">
      <c r="B230" s="50" t="s">
        <v>524</v>
      </c>
      <c r="C230" s="50" t="s">
        <v>461</v>
      </c>
      <c r="D230" s="48" t="s">
        <v>10</v>
      </c>
      <c r="E230" s="285">
        <v>8076</v>
      </c>
      <c r="F230" s="51"/>
      <c r="G230" s="51">
        <v>1440</v>
      </c>
      <c r="H230" s="51"/>
      <c r="I230" s="51">
        <v>1440</v>
      </c>
      <c r="J230" s="51"/>
      <c r="K230" s="51">
        <v>1440</v>
      </c>
      <c r="L230" s="51"/>
      <c r="M230" s="51">
        <v>1440</v>
      </c>
      <c r="N230" s="51"/>
      <c r="O230" s="51">
        <v>1440</v>
      </c>
      <c r="P230" s="51"/>
      <c r="Q230" s="51">
        <v>1440</v>
      </c>
      <c r="R230" s="104"/>
      <c r="S230" s="104"/>
      <c r="T230" s="104"/>
    </row>
    <row r="231" spans="2:20" ht="31.2">
      <c r="B231" s="50" t="s">
        <v>462</v>
      </c>
      <c r="C231" s="50" t="s">
        <v>463</v>
      </c>
      <c r="D231" s="48" t="s">
        <v>10</v>
      </c>
      <c r="E231" s="51">
        <f t="shared" ref="E231:E273" si="0">SUM(F231:Q231)</f>
        <v>12000</v>
      </c>
      <c r="F231" s="51"/>
      <c r="G231" s="51">
        <v>2400</v>
      </c>
      <c r="H231" s="51"/>
      <c r="I231" s="51">
        <v>2400</v>
      </c>
      <c r="J231" s="51"/>
      <c r="K231" s="51">
        <v>2400</v>
      </c>
      <c r="L231" s="51"/>
      <c r="M231" s="51">
        <v>2400</v>
      </c>
      <c r="N231" s="51"/>
      <c r="O231" s="51">
        <v>2400</v>
      </c>
      <c r="P231" s="51"/>
      <c r="Q231" s="51">
        <v>0</v>
      </c>
      <c r="R231" s="104"/>
      <c r="S231" s="104"/>
      <c r="T231" s="104"/>
    </row>
    <row r="232" spans="2:20" ht="31.2">
      <c r="B232" s="50" t="s">
        <v>464</v>
      </c>
      <c r="C232" s="50" t="s">
        <v>465</v>
      </c>
      <c r="D232" s="48" t="s">
        <v>10</v>
      </c>
      <c r="E232" s="243">
        <f t="shared" si="0"/>
        <v>3000</v>
      </c>
      <c r="F232" s="51"/>
      <c r="G232" s="51"/>
      <c r="H232" s="51"/>
      <c r="I232" s="51"/>
      <c r="J232" s="51"/>
      <c r="K232" s="51"/>
      <c r="L232" s="51"/>
      <c r="M232" s="51"/>
      <c r="N232" s="51">
        <v>2000</v>
      </c>
      <c r="O232" s="51"/>
      <c r="P232" s="51">
        <v>1000</v>
      </c>
      <c r="Q232" s="51"/>
      <c r="R232" s="104"/>
      <c r="S232" s="104"/>
      <c r="T232" s="104"/>
    </row>
    <row r="233" spans="2:20">
      <c r="B233" s="50" t="s">
        <v>466</v>
      </c>
      <c r="C233" s="50" t="s">
        <v>467</v>
      </c>
      <c r="D233" s="48" t="s">
        <v>10</v>
      </c>
      <c r="E233" s="243">
        <f t="shared" si="0"/>
        <v>7200</v>
      </c>
      <c r="F233" s="51"/>
      <c r="G233" s="51"/>
      <c r="H233" s="51"/>
      <c r="I233" s="51"/>
      <c r="J233" s="51"/>
      <c r="K233" s="51"/>
      <c r="L233" s="51">
        <v>2400</v>
      </c>
      <c r="M233" s="51"/>
      <c r="N233" s="51">
        <v>2400</v>
      </c>
      <c r="O233" s="51"/>
      <c r="P233" s="51">
        <v>2400</v>
      </c>
      <c r="Q233" s="51"/>
      <c r="R233" s="104"/>
      <c r="S233" s="104"/>
      <c r="T233" s="104"/>
    </row>
    <row r="234" spans="2:20">
      <c r="B234" s="50" t="s">
        <v>468</v>
      </c>
      <c r="C234" s="50" t="s">
        <v>469</v>
      </c>
      <c r="D234" s="48" t="s">
        <v>47</v>
      </c>
      <c r="E234" s="243">
        <f t="shared" si="0"/>
        <v>5.4000000000000012</v>
      </c>
      <c r="F234" s="51">
        <v>0.45</v>
      </c>
      <c r="G234" s="214">
        <v>0.45</v>
      </c>
      <c r="H234" s="51">
        <v>0.45</v>
      </c>
      <c r="I234" s="51">
        <v>0.45</v>
      </c>
      <c r="J234" s="51">
        <v>0.45</v>
      </c>
      <c r="K234" s="51">
        <v>0.45</v>
      </c>
      <c r="L234" s="51">
        <v>0.45</v>
      </c>
      <c r="M234" s="51">
        <v>0.45</v>
      </c>
      <c r="N234" s="51">
        <v>0.45</v>
      </c>
      <c r="O234" s="51">
        <v>0.45</v>
      </c>
      <c r="P234" s="51">
        <v>0.45</v>
      </c>
      <c r="Q234" s="51">
        <v>0.45</v>
      </c>
      <c r="R234" s="104"/>
      <c r="S234" s="104"/>
      <c r="T234" s="104"/>
    </row>
    <row r="235" spans="2:20">
      <c r="B235" s="50" t="s">
        <v>470</v>
      </c>
      <c r="C235" s="50" t="s">
        <v>471</v>
      </c>
      <c r="D235" s="48" t="s">
        <v>47</v>
      </c>
      <c r="E235" s="243">
        <f t="shared" si="0"/>
        <v>66</v>
      </c>
      <c r="F235" s="51">
        <v>5.5</v>
      </c>
      <c r="G235" s="51">
        <v>5.5</v>
      </c>
      <c r="H235" s="51">
        <v>5.5</v>
      </c>
      <c r="I235" s="51">
        <v>5.5</v>
      </c>
      <c r="J235" s="51">
        <v>5.5</v>
      </c>
      <c r="K235" s="51">
        <v>5.5</v>
      </c>
      <c r="L235" s="51">
        <v>5.5</v>
      </c>
      <c r="M235" s="51">
        <v>5.5</v>
      </c>
      <c r="N235" s="51">
        <v>5.5</v>
      </c>
      <c r="O235" s="51">
        <v>5.5</v>
      </c>
      <c r="P235" s="51">
        <v>5.5</v>
      </c>
      <c r="Q235" s="51">
        <v>5.5</v>
      </c>
      <c r="R235" s="104"/>
      <c r="S235" s="104"/>
      <c r="T235" s="104"/>
    </row>
    <row r="236" spans="2:20" ht="18.600000000000001">
      <c r="B236" s="50" t="s">
        <v>314</v>
      </c>
      <c r="C236" s="50" t="s">
        <v>472</v>
      </c>
      <c r="D236" s="48" t="s">
        <v>525</v>
      </c>
      <c r="E236" s="243">
        <f>SUM(F236:Q236)</f>
        <v>180</v>
      </c>
      <c r="F236" s="51">
        <v>15</v>
      </c>
      <c r="G236" s="51">
        <v>15</v>
      </c>
      <c r="H236" s="51">
        <v>15</v>
      </c>
      <c r="I236" s="51">
        <v>15</v>
      </c>
      <c r="J236" s="51">
        <v>15</v>
      </c>
      <c r="K236" s="51">
        <v>15</v>
      </c>
      <c r="L236" s="51">
        <v>15</v>
      </c>
      <c r="M236" s="51">
        <v>15</v>
      </c>
      <c r="N236" s="51">
        <v>15</v>
      </c>
      <c r="O236" s="51">
        <v>15</v>
      </c>
      <c r="P236" s="51">
        <v>15</v>
      </c>
      <c r="Q236" s="51">
        <v>15</v>
      </c>
      <c r="R236" s="104"/>
      <c r="S236" s="104"/>
      <c r="T236" s="104"/>
    </row>
    <row r="237" spans="2:20">
      <c r="B237" s="50" t="s">
        <v>438</v>
      </c>
      <c r="C237" s="50" t="s">
        <v>473</v>
      </c>
      <c r="D237" s="48" t="s">
        <v>474</v>
      </c>
      <c r="E237" s="243">
        <f t="shared" si="0"/>
        <v>1200</v>
      </c>
      <c r="F237" s="51">
        <v>100</v>
      </c>
      <c r="G237" s="51">
        <v>100</v>
      </c>
      <c r="H237" s="51">
        <v>100</v>
      </c>
      <c r="I237" s="51">
        <v>100</v>
      </c>
      <c r="J237" s="51">
        <v>100</v>
      </c>
      <c r="K237" s="51">
        <v>100</v>
      </c>
      <c r="L237" s="51">
        <v>100</v>
      </c>
      <c r="M237" s="51">
        <v>100</v>
      </c>
      <c r="N237" s="51">
        <v>100</v>
      </c>
      <c r="O237" s="51">
        <v>100</v>
      </c>
      <c r="P237" s="51">
        <v>100</v>
      </c>
      <c r="Q237" s="51">
        <v>100</v>
      </c>
      <c r="R237" s="104"/>
      <c r="S237" s="104"/>
      <c r="T237" s="104"/>
    </row>
    <row r="238" spans="2:20">
      <c r="B238" s="50" t="s">
        <v>438</v>
      </c>
      <c r="C238" s="50" t="s">
        <v>475</v>
      </c>
      <c r="D238" s="48" t="s">
        <v>474</v>
      </c>
      <c r="E238" s="243">
        <f t="shared" si="0"/>
        <v>1800</v>
      </c>
      <c r="F238" s="51">
        <v>150</v>
      </c>
      <c r="G238" s="51">
        <v>150</v>
      </c>
      <c r="H238" s="51">
        <v>150</v>
      </c>
      <c r="I238" s="51">
        <v>150</v>
      </c>
      <c r="J238" s="51">
        <v>150</v>
      </c>
      <c r="K238" s="51">
        <v>150</v>
      </c>
      <c r="L238" s="51">
        <v>150</v>
      </c>
      <c r="M238" s="51">
        <v>150</v>
      </c>
      <c r="N238" s="51">
        <v>150</v>
      </c>
      <c r="O238" s="51">
        <v>150</v>
      </c>
      <c r="P238" s="51">
        <v>150</v>
      </c>
      <c r="Q238" s="51">
        <v>150</v>
      </c>
      <c r="R238" s="104"/>
      <c r="S238" s="104"/>
      <c r="T238" s="104"/>
    </row>
    <row r="239" spans="2:20">
      <c r="B239" s="50" t="s">
        <v>243</v>
      </c>
      <c r="C239" s="50" t="s">
        <v>476</v>
      </c>
      <c r="D239" s="48" t="s">
        <v>474</v>
      </c>
      <c r="E239" s="243">
        <f t="shared" si="0"/>
        <v>300</v>
      </c>
      <c r="F239" s="51">
        <v>25</v>
      </c>
      <c r="G239" s="51">
        <v>25</v>
      </c>
      <c r="H239" s="51">
        <v>25</v>
      </c>
      <c r="I239" s="51">
        <v>25</v>
      </c>
      <c r="J239" s="51">
        <v>25</v>
      </c>
      <c r="K239" s="51">
        <v>25</v>
      </c>
      <c r="L239" s="51">
        <v>25</v>
      </c>
      <c r="M239" s="51">
        <v>25</v>
      </c>
      <c r="N239" s="51">
        <v>25</v>
      </c>
      <c r="O239" s="51">
        <v>25</v>
      </c>
      <c r="P239" s="51">
        <v>25</v>
      </c>
      <c r="Q239" s="51">
        <v>25</v>
      </c>
      <c r="R239" s="104"/>
      <c r="S239" s="104"/>
      <c r="T239" s="104"/>
    </row>
    <row r="240" spans="2:20">
      <c r="B240" s="50" t="s">
        <v>243</v>
      </c>
      <c r="C240" s="50" t="s">
        <v>477</v>
      </c>
      <c r="D240" s="48" t="s">
        <v>474</v>
      </c>
      <c r="E240" s="243">
        <f t="shared" si="0"/>
        <v>700</v>
      </c>
      <c r="F240" s="51">
        <v>62</v>
      </c>
      <c r="G240" s="51">
        <v>58</v>
      </c>
      <c r="H240" s="51">
        <v>58</v>
      </c>
      <c r="I240" s="51">
        <v>58</v>
      </c>
      <c r="J240" s="51">
        <v>58</v>
      </c>
      <c r="K240" s="51">
        <v>58</v>
      </c>
      <c r="L240" s="51">
        <v>58</v>
      </c>
      <c r="M240" s="51">
        <v>58</v>
      </c>
      <c r="N240" s="51">
        <v>58</v>
      </c>
      <c r="O240" s="51">
        <v>58</v>
      </c>
      <c r="P240" s="51">
        <v>58</v>
      </c>
      <c r="Q240" s="51">
        <v>58</v>
      </c>
      <c r="R240" s="104"/>
      <c r="S240" s="104"/>
      <c r="T240" s="104"/>
    </row>
    <row r="241" spans="2:20">
      <c r="B241" s="50" t="s">
        <v>478</v>
      </c>
      <c r="C241" s="50" t="s">
        <v>479</v>
      </c>
      <c r="D241" s="48" t="s">
        <v>10</v>
      </c>
      <c r="E241" s="243">
        <f t="shared" si="0"/>
        <v>180</v>
      </c>
      <c r="F241" s="51">
        <v>15</v>
      </c>
      <c r="G241" s="51">
        <v>15</v>
      </c>
      <c r="H241" s="51">
        <v>15</v>
      </c>
      <c r="I241" s="51">
        <v>15</v>
      </c>
      <c r="J241" s="51">
        <v>15</v>
      </c>
      <c r="K241" s="51">
        <v>15</v>
      </c>
      <c r="L241" s="51">
        <v>15</v>
      </c>
      <c r="M241" s="51">
        <v>15</v>
      </c>
      <c r="N241" s="51">
        <v>15</v>
      </c>
      <c r="O241" s="51">
        <v>15</v>
      </c>
      <c r="P241" s="51">
        <v>15</v>
      </c>
      <c r="Q241" s="51">
        <v>15</v>
      </c>
      <c r="R241" s="104"/>
      <c r="S241" s="104"/>
      <c r="T241" s="104"/>
    </row>
    <row r="242" spans="2:20">
      <c r="B242" s="50" t="s">
        <v>480</v>
      </c>
      <c r="C242" s="50" t="s">
        <v>481</v>
      </c>
      <c r="D242" s="48" t="s">
        <v>10</v>
      </c>
      <c r="E242" s="243">
        <f t="shared" si="0"/>
        <v>1056</v>
      </c>
      <c r="F242" s="51">
        <v>88</v>
      </c>
      <c r="G242" s="51">
        <v>88</v>
      </c>
      <c r="H242" s="51">
        <v>88</v>
      </c>
      <c r="I242" s="51">
        <v>88</v>
      </c>
      <c r="J242" s="51">
        <v>88</v>
      </c>
      <c r="K242" s="51">
        <v>88</v>
      </c>
      <c r="L242" s="51">
        <v>88</v>
      </c>
      <c r="M242" s="51">
        <v>88</v>
      </c>
      <c r="N242" s="51">
        <v>88</v>
      </c>
      <c r="O242" s="51">
        <v>88</v>
      </c>
      <c r="P242" s="51">
        <v>88</v>
      </c>
      <c r="Q242" s="51">
        <v>88</v>
      </c>
      <c r="R242" s="104"/>
      <c r="S242" s="104"/>
      <c r="T242" s="104"/>
    </row>
    <row r="243" spans="2:20">
      <c r="B243" s="50" t="s">
        <v>482</v>
      </c>
      <c r="C243" s="50" t="s">
        <v>483</v>
      </c>
      <c r="D243" s="48" t="s">
        <v>10</v>
      </c>
      <c r="E243" s="243">
        <f t="shared" si="0"/>
        <v>25</v>
      </c>
      <c r="F243" s="51">
        <v>25</v>
      </c>
      <c r="G243" s="51">
        <v>0</v>
      </c>
      <c r="H243" s="51">
        <v>0</v>
      </c>
      <c r="I243" s="51">
        <v>0</v>
      </c>
      <c r="J243" s="51">
        <v>0</v>
      </c>
      <c r="K243" s="51">
        <v>0</v>
      </c>
      <c r="L243" s="51">
        <v>0</v>
      </c>
      <c r="M243" s="51">
        <v>0</v>
      </c>
      <c r="N243" s="51">
        <v>0</v>
      </c>
      <c r="O243" s="51">
        <v>0</v>
      </c>
      <c r="P243" s="51">
        <v>0</v>
      </c>
      <c r="Q243" s="51">
        <v>0</v>
      </c>
      <c r="R243" s="104"/>
      <c r="S243" s="104"/>
      <c r="T243" s="104"/>
    </row>
    <row r="244" spans="2:20">
      <c r="B244" s="50" t="s">
        <v>484</v>
      </c>
      <c r="C244" s="50" t="s">
        <v>526</v>
      </c>
      <c r="D244" s="48" t="s">
        <v>485</v>
      </c>
      <c r="E244" s="243">
        <f t="shared" si="0"/>
        <v>3</v>
      </c>
      <c r="F244" s="51">
        <v>3</v>
      </c>
      <c r="G244" s="51">
        <v>0</v>
      </c>
      <c r="H244" s="51">
        <v>0</v>
      </c>
      <c r="I244" s="51">
        <v>0</v>
      </c>
      <c r="J244" s="51">
        <v>0</v>
      </c>
      <c r="K244" s="51">
        <v>0</v>
      </c>
      <c r="L244" s="51">
        <v>0</v>
      </c>
      <c r="M244" s="51">
        <v>0</v>
      </c>
      <c r="N244" s="51">
        <v>0</v>
      </c>
      <c r="O244" s="51">
        <v>0</v>
      </c>
      <c r="P244" s="51">
        <v>0</v>
      </c>
      <c r="Q244" s="51">
        <v>0</v>
      </c>
      <c r="R244" s="104"/>
      <c r="S244" s="104"/>
      <c r="T244" s="104"/>
    </row>
    <row r="245" spans="2:20" ht="31.2">
      <c r="B245" s="50" t="s">
        <v>486</v>
      </c>
      <c r="C245" s="50"/>
      <c r="D245" s="48" t="s">
        <v>47</v>
      </c>
      <c r="E245" s="243">
        <f t="shared" si="0"/>
        <v>36</v>
      </c>
      <c r="F245" s="51">
        <v>3</v>
      </c>
      <c r="G245" s="51">
        <v>3</v>
      </c>
      <c r="H245" s="51">
        <v>3</v>
      </c>
      <c r="I245" s="51">
        <v>3</v>
      </c>
      <c r="J245" s="51">
        <v>3</v>
      </c>
      <c r="K245" s="51">
        <v>3</v>
      </c>
      <c r="L245" s="51">
        <v>3</v>
      </c>
      <c r="M245" s="51">
        <v>3</v>
      </c>
      <c r="N245" s="51">
        <v>3</v>
      </c>
      <c r="O245" s="51">
        <v>3</v>
      </c>
      <c r="P245" s="51">
        <v>3</v>
      </c>
      <c r="Q245" s="51">
        <v>3</v>
      </c>
      <c r="R245" s="104"/>
      <c r="S245" s="104"/>
      <c r="T245" s="104"/>
    </row>
    <row r="246" spans="2:20">
      <c r="B246" s="50" t="s">
        <v>242</v>
      </c>
      <c r="C246" s="50" t="s">
        <v>487</v>
      </c>
      <c r="D246" s="48" t="s">
        <v>47</v>
      </c>
      <c r="E246" s="243">
        <f t="shared" si="0"/>
        <v>36</v>
      </c>
      <c r="F246" s="51">
        <v>3</v>
      </c>
      <c r="G246" s="51">
        <v>3</v>
      </c>
      <c r="H246" s="51">
        <v>3</v>
      </c>
      <c r="I246" s="51">
        <v>3</v>
      </c>
      <c r="J246" s="51">
        <v>3</v>
      </c>
      <c r="K246" s="51">
        <v>3</v>
      </c>
      <c r="L246" s="51">
        <v>3</v>
      </c>
      <c r="M246" s="51">
        <v>3</v>
      </c>
      <c r="N246" s="51">
        <v>3</v>
      </c>
      <c r="O246" s="51">
        <v>3</v>
      </c>
      <c r="P246" s="51">
        <v>3</v>
      </c>
      <c r="Q246" s="51">
        <v>3</v>
      </c>
      <c r="R246" s="104"/>
      <c r="S246" s="104"/>
      <c r="T246" s="104"/>
    </row>
    <row r="247" spans="2:20">
      <c r="B247" s="50" t="s">
        <v>488</v>
      </c>
      <c r="C247" s="549" t="s">
        <v>489</v>
      </c>
      <c r="D247" s="48" t="s">
        <v>47</v>
      </c>
      <c r="E247" s="243">
        <f t="shared" si="0"/>
        <v>3</v>
      </c>
      <c r="F247" s="51">
        <v>1</v>
      </c>
      <c r="G247" s="51">
        <v>0</v>
      </c>
      <c r="H247" s="51">
        <v>0</v>
      </c>
      <c r="I247" s="51">
        <v>0</v>
      </c>
      <c r="J247" s="51">
        <v>1</v>
      </c>
      <c r="K247" s="51">
        <v>0</v>
      </c>
      <c r="L247" s="51">
        <v>0</v>
      </c>
      <c r="M247" s="51">
        <v>0</v>
      </c>
      <c r="N247" s="51">
        <v>1</v>
      </c>
      <c r="O247" s="51">
        <v>0</v>
      </c>
      <c r="P247" s="51">
        <v>0</v>
      </c>
      <c r="Q247" s="51">
        <v>0</v>
      </c>
      <c r="R247" s="104"/>
      <c r="S247" s="104"/>
      <c r="T247" s="104"/>
    </row>
    <row r="248" spans="2:20">
      <c r="B248" s="573" t="s">
        <v>490</v>
      </c>
      <c r="C248" s="573"/>
      <c r="D248" s="573"/>
      <c r="E248" s="573"/>
      <c r="F248" s="573"/>
      <c r="G248" s="573"/>
      <c r="H248" s="573"/>
      <c r="I248" s="573"/>
      <c r="J248" s="573"/>
      <c r="K248" s="573"/>
      <c r="L248" s="573"/>
      <c r="M248" s="573"/>
      <c r="N248" s="573"/>
      <c r="O248" s="573"/>
      <c r="P248" s="573"/>
      <c r="Q248" s="573"/>
      <c r="R248" s="205"/>
      <c r="S248" s="205"/>
      <c r="T248" s="205"/>
    </row>
    <row r="249" spans="2:20" ht="31.2">
      <c r="B249" s="11" t="s">
        <v>491</v>
      </c>
      <c r="C249" s="11" t="s">
        <v>492</v>
      </c>
      <c r="D249" s="216" t="s">
        <v>10</v>
      </c>
      <c r="E249" s="243">
        <f t="shared" si="0"/>
        <v>660</v>
      </c>
      <c r="F249" s="2"/>
      <c r="G249" s="2">
        <v>120</v>
      </c>
      <c r="H249" s="2"/>
      <c r="I249" s="2">
        <v>100</v>
      </c>
      <c r="J249" s="2"/>
      <c r="K249" s="2">
        <v>120</v>
      </c>
      <c r="L249" s="2"/>
      <c r="M249" s="2">
        <v>100</v>
      </c>
      <c r="N249" s="2"/>
      <c r="O249" s="2">
        <v>120</v>
      </c>
      <c r="P249" s="2"/>
      <c r="Q249" s="2">
        <v>100</v>
      </c>
      <c r="R249" s="104"/>
      <c r="S249" s="104"/>
      <c r="T249" s="104"/>
    </row>
    <row r="250" spans="2:20" ht="31.2">
      <c r="B250" s="11" t="s">
        <v>493</v>
      </c>
      <c r="C250" s="11" t="s">
        <v>454</v>
      </c>
      <c r="D250" s="216" t="s">
        <v>10</v>
      </c>
      <c r="E250" s="243">
        <f t="shared" si="0"/>
        <v>492</v>
      </c>
      <c r="F250" s="2">
        <v>130</v>
      </c>
      <c r="G250" s="2"/>
      <c r="H250" s="2"/>
      <c r="I250" s="2">
        <v>120</v>
      </c>
      <c r="J250" s="2"/>
      <c r="K250" s="2"/>
      <c r="L250" s="2">
        <v>122</v>
      </c>
      <c r="M250" s="2"/>
      <c r="N250" s="2"/>
      <c r="O250" s="2">
        <v>120</v>
      </c>
      <c r="P250" s="2"/>
      <c r="Q250" s="2"/>
      <c r="R250" s="104"/>
      <c r="S250" s="104"/>
      <c r="T250" s="104"/>
    </row>
    <row r="251" spans="2:20" ht="31.2">
      <c r="B251" s="11" t="s">
        <v>494</v>
      </c>
      <c r="C251" s="11" t="s">
        <v>454</v>
      </c>
      <c r="D251" s="216" t="s">
        <v>10</v>
      </c>
      <c r="E251" s="243">
        <f t="shared" si="0"/>
        <v>144</v>
      </c>
      <c r="F251" s="2"/>
      <c r="G251" s="2"/>
      <c r="H251" s="2">
        <v>72</v>
      </c>
      <c r="I251" s="2"/>
      <c r="J251" s="2"/>
      <c r="K251" s="2"/>
      <c r="L251" s="2"/>
      <c r="M251" s="2">
        <v>72</v>
      </c>
      <c r="N251" s="2"/>
      <c r="O251" s="2"/>
      <c r="P251" s="2"/>
      <c r="Q251" s="2"/>
      <c r="R251" s="104"/>
      <c r="S251" s="104"/>
      <c r="T251" s="104"/>
    </row>
    <row r="252" spans="2:20" ht="31.2">
      <c r="B252" s="11" t="s">
        <v>495</v>
      </c>
      <c r="C252" s="11" t="s">
        <v>496</v>
      </c>
      <c r="D252" s="216" t="s">
        <v>10</v>
      </c>
      <c r="E252" s="243">
        <f t="shared" si="0"/>
        <v>960</v>
      </c>
      <c r="F252" s="51">
        <v>160</v>
      </c>
      <c r="G252" s="51"/>
      <c r="H252" s="51">
        <v>160</v>
      </c>
      <c r="I252" s="51"/>
      <c r="J252" s="51">
        <v>160</v>
      </c>
      <c r="K252" s="51"/>
      <c r="L252" s="51">
        <v>160</v>
      </c>
      <c r="M252" s="51"/>
      <c r="N252" s="51">
        <v>160</v>
      </c>
      <c r="O252" s="51"/>
      <c r="P252" s="51">
        <v>160</v>
      </c>
      <c r="Q252" s="51"/>
      <c r="R252" s="104"/>
      <c r="S252" s="104"/>
      <c r="T252" s="104"/>
    </row>
    <row r="253" spans="2:20" ht="31.2">
      <c r="B253" s="50" t="s">
        <v>497</v>
      </c>
      <c r="C253" s="50" t="s">
        <v>498</v>
      </c>
      <c r="D253" s="48" t="s">
        <v>10</v>
      </c>
      <c r="E253" s="243">
        <f t="shared" si="0"/>
        <v>120</v>
      </c>
      <c r="F253" s="51">
        <v>0</v>
      </c>
      <c r="G253" s="51"/>
      <c r="H253" s="51"/>
      <c r="I253" s="51">
        <v>60</v>
      </c>
      <c r="J253" s="51"/>
      <c r="K253" s="51"/>
      <c r="L253" s="51"/>
      <c r="M253" s="51">
        <v>60</v>
      </c>
      <c r="N253" s="51"/>
      <c r="O253" s="51"/>
      <c r="P253" s="51"/>
      <c r="Q253" s="51"/>
      <c r="R253" s="104"/>
      <c r="S253" s="104"/>
      <c r="T253" s="104"/>
    </row>
    <row r="254" spans="2:20">
      <c r="B254" s="50" t="s">
        <v>99</v>
      </c>
      <c r="C254" s="50" t="s">
        <v>499</v>
      </c>
      <c r="D254" s="48" t="s">
        <v>500</v>
      </c>
      <c r="E254" s="243">
        <f t="shared" si="0"/>
        <v>20</v>
      </c>
      <c r="F254" s="51">
        <v>20</v>
      </c>
      <c r="G254" s="51"/>
      <c r="H254" s="51"/>
      <c r="I254" s="51"/>
      <c r="J254" s="51"/>
      <c r="K254" s="51"/>
      <c r="L254" s="51"/>
      <c r="M254" s="51"/>
      <c r="N254" s="51"/>
      <c r="O254" s="51"/>
      <c r="P254" s="51"/>
      <c r="Q254" s="51"/>
      <c r="R254" s="104"/>
      <c r="S254" s="104"/>
      <c r="T254" s="104"/>
    </row>
    <row r="255" spans="2:20">
      <c r="B255" s="50" t="s">
        <v>501</v>
      </c>
      <c r="C255" s="50" t="s">
        <v>502</v>
      </c>
      <c r="D255" s="48" t="s">
        <v>33</v>
      </c>
      <c r="E255" s="243">
        <f t="shared" si="0"/>
        <v>2</v>
      </c>
      <c r="F255" s="51">
        <v>2</v>
      </c>
      <c r="G255" s="51"/>
      <c r="H255" s="51"/>
      <c r="I255" s="51"/>
      <c r="J255" s="51"/>
      <c r="K255" s="51"/>
      <c r="L255" s="51"/>
      <c r="M255" s="51"/>
      <c r="N255" s="51"/>
      <c r="O255" s="51"/>
      <c r="P255" s="51"/>
      <c r="Q255" s="51"/>
      <c r="R255" s="104"/>
      <c r="S255" s="104"/>
      <c r="T255" s="104"/>
    </row>
    <row r="256" spans="2:20">
      <c r="B256" s="50" t="s">
        <v>503</v>
      </c>
      <c r="C256" s="11" t="s">
        <v>504</v>
      </c>
      <c r="D256" s="216" t="s">
        <v>10</v>
      </c>
      <c r="E256" s="243">
        <f>SUM(F256:Q256)</f>
        <v>1000</v>
      </c>
      <c r="F256" s="2"/>
      <c r="G256" s="2"/>
      <c r="H256" s="2"/>
      <c r="I256" s="2"/>
      <c r="J256" s="2"/>
      <c r="K256" s="2">
        <v>500</v>
      </c>
      <c r="L256" s="2"/>
      <c r="M256" s="2"/>
      <c r="N256" s="2">
        <v>500</v>
      </c>
      <c r="O256" s="2"/>
      <c r="P256" s="2">
        <v>0</v>
      </c>
      <c r="Q256" s="2">
        <v>0</v>
      </c>
      <c r="R256" s="104"/>
      <c r="S256" s="104"/>
      <c r="T256" s="104"/>
    </row>
    <row r="257" spans="2:20" ht="31.2">
      <c r="B257" s="50" t="s">
        <v>55</v>
      </c>
      <c r="C257" s="50" t="s">
        <v>505</v>
      </c>
      <c r="D257" s="48" t="s">
        <v>10</v>
      </c>
      <c r="E257" s="243">
        <f t="shared" si="0"/>
        <v>6000</v>
      </c>
      <c r="F257" s="51"/>
      <c r="G257" s="51"/>
      <c r="H257" s="51"/>
      <c r="I257" s="51">
        <v>1200</v>
      </c>
      <c r="J257" s="51"/>
      <c r="K257" s="51">
        <v>1200</v>
      </c>
      <c r="L257" s="51"/>
      <c r="M257" s="51">
        <v>1200</v>
      </c>
      <c r="N257" s="51"/>
      <c r="O257" s="51">
        <v>1200</v>
      </c>
      <c r="P257" s="51"/>
      <c r="Q257" s="51">
        <v>1200</v>
      </c>
      <c r="R257" s="104"/>
      <c r="S257" s="104"/>
      <c r="T257" s="104"/>
    </row>
    <row r="258" spans="2:20" ht="31.2">
      <c r="B258" s="50" t="s">
        <v>506</v>
      </c>
      <c r="C258" s="50"/>
      <c r="D258" s="48" t="s">
        <v>10</v>
      </c>
      <c r="E258" s="243">
        <f t="shared" si="0"/>
        <v>11760</v>
      </c>
      <c r="F258" s="51"/>
      <c r="G258" s="51">
        <v>5600</v>
      </c>
      <c r="H258" s="51"/>
      <c r="I258" s="51"/>
      <c r="J258" s="51"/>
      <c r="K258" s="51"/>
      <c r="L258" s="51">
        <v>6160</v>
      </c>
      <c r="M258" s="51"/>
      <c r="N258" s="51"/>
      <c r="O258" s="51"/>
      <c r="P258" s="51"/>
      <c r="Q258" s="51"/>
      <c r="R258" s="104"/>
      <c r="S258" s="104"/>
      <c r="T258" s="104"/>
    </row>
    <row r="259" spans="2:20">
      <c r="B259" s="50" t="s">
        <v>468</v>
      </c>
      <c r="C259" s="50"/>
      <c r="D259" s="48" t="s">
        <v>45</v>
      </c>
      <c r="E259" s="243">
        <f t="shared" si="0"/>
        <v>12</v>
      </c>
      <c r="F259" s="51">
        <v>1</v>
      </c>
      <c r="G259" s="51">
        <v>1</v>
      </c>
      <c r="H259" s="51">
        <v>1</v>
      </c>
      <c r="I259" s="51">
        <v>1</v>
      </c>
      <c r="J259" s="51">
        <v>1</v>
      </c>
      <c r="K259" s="51">
        <v>1</v>
      </c>
      <c r="L259" s="51">
        <v>1</v>
      </c>
      <c r="M259" s="51">
        <v>1</v>
      </c>
      <c r="N259" s="51">
        <v>1</v>
      </c>
      <c r="O259" s="51">
        <v>1</v>
      </c>
      <c r="P259" s="51">
        <v>1</v>
      </c>
      <c r="Q259" s="51">
        <v>1</v>
      </c>
      <c r="R259" s="104"/>
      <c r="S259" s="104"/>
      <c r="T259" s="104"/>
    </row>
    <row r="260" spans="2:20">
      <c r="B260" s="50" t="s">
        <v>507</v>
      </c>
      <c r="C260" s="50"/>
      <c r="D260" s="48" t="s">
        <v>45</v>
      </c>
      <c r="E260" s="243">
        <f t="shared" si="0"/>
        <v>7.9200000000000008</v>
      </c>
      <c r="F260" s="51">
        <v>0.66</v>
      </c>
      <c r="G260" s="51">
        <v>0.66</v>
      </c>
      <c r="H260" s="51">
        <v>0.66</v>
      </c>
      <c r="I260" s="51">
        <v>0.66</v>
      </c>
      <c r="J260" s="51">
        <v>0.66</v>
      </c>
      <c r="K260" s="51">
        <v>0.66</v>
      </c>
      <c r="L260" s="51">
        <v>0.66</v>
      </c>
      <c r="M260" s="51">
        <v>0.66</v>
      </c>
      <c r="N260" s="51">
        <v>0.66</v>
      </c>
      <c r="O260" s="51">
        <v>0.66</v>
      </c>
      <c r="P260" s="51">
        <v>0.66</v>
      </c>
      <c r="Q260" s="51">
        <v>0.66</v>
      </c>
      <c r="R260" s="104"/>
      <c r="S260" s="104"/>
      <c r="T260" s="104"/>
    </row>
    <row r="261" spans="2:20" ht="18.600000000000001">
      <c r="B261" s="50" t="s">
        <v>508</v>
      </c>
      <c r="C261" s="50" t="s">
        <v>509</v>
      </c>
      <c r="D261" s="48" t="s">
        <v>525</v>
      </c>
      <c r="E261" s="243">
        <f t="shared" si="0"/>
        <v>300</v>
      </c>
      <c r="F261" s="51">
        <v>25</v>
      </c>
      <c r="G261" s="51">
        <v>25</v>
      </c>
      <c r="H261" s="51">
        <v>25</v>
      </c>
      <c r="I261" s="51">
        <v>25</v>
      </c>
      <c r="J261" s="51">
        <v>25</v>
      </c>
      <c r="K261" s="51">
        <v>25</v>
      </c>
      <c r="L261" s="51">
        <v>25</v>
      </c>
      <c r="M261" s="51">
        <v>25</v>
      </c>
      <c r="N261" s="51">
        <v>25</v>
      </c>
      <c r="O261" s="51">
        <v>25</v>
      </c>
      <c r="P261" s="51">
        <v>25</v>
      </c>
      <c r="Q261" s="51">
        <v>25</v>
      </c>
      <c r="R261" s="104"/>
      <c r="S261" s="104"/>
      <c r="T261" s="104"/>
    </row>
    <row r="262" spans="2:20">
      <c r="B262" s="50" t="s">
        <v>227</v>
      </c>
      <c r="C262" s="50" t="s">
        <v>510</v>
      </c>
      <c r="D262" s="48" t="s">
        <v>45</v>
      </c>
      <c r="E262" s="243">
        <f t="shared" si="0"/>
        <v>10.800000000000002</v>
      </c>
      <c r="F262" s="51">
        <v>0.9</v>
      </c>
      <c r="G262" s="51">
        <v>0.9</v>
      </c>
      <c r="H262" s="51">
        <v>0.9</v>
      </c>
      <c r="I262" s="51">
        <v>0.9</v>
      </c>
      <c r="J262" s="51">
        <v>0.9</v>
      </c>
      <c r="K262" s="51">
        <v>0.9</v>
      </c>
      <c r="L262" s="51">
        <v>0.9</v>
      </c>
      <c r="M262" s="51">
        <v>0.9</v>
      </c>
      <c r="N262" s="51">
        <v>0.9</v>
      </c>
      <c r="O262" s="51">
        <v>0.9</v>
      </c>
      <c r="P262" s="51">
        <v>0.9</v>
      </c>
      <c r="Q262" s="51">
        <v>0.9</v>
      </c>
      <c r="R262" s="104"/>
      <c r="S262" s="104"/>
      <c r="T262" s="104"/>
    </row>
    <row r="263" spans="2:20">
      <c r="B263" s="50" t="s">
        <v>478</v>
      </c>
      <c r="C263" s="50" t="s">
        <v>479</v>
      </c>
      <c r="D263" s="48" t="s">
        <v>10</v>
      </c>
      <c r="E263" s="243">
        <f t="shared" si="0"/>
        <v>4</v>
      </c>
      <c r="F263" s="51">
        <v>0</v>
      </c>
      <c r="G263" s="51">
        <v>0</v>
      </c>
      <c r="H263" s="51">
        <v>0</v>
      </c>
      <c r="I263" s="51">
        <v>2</v>
      </c>
      <c r="J263" s="51">
        <v>0</v>
      </c>
      <c r="K263" s="51">
        <v>0</v>
      </c>
      <c r="L263" s="51">
        <v>0</v>
      </c>
      <c r="M263" s="51">
        <v>0</v>
      </c>
      <c r="N263" s="51">
        <v>2</v>
      </c>
      <c r="O263" s="51">
        <v>0</v>
      </c>
      <c r="P263" s="51">
        <v>0</v>
      </c>
      <c r="Q263" s="51">
        <v>0</v>
      </c>
      <c r="R263" s="104"/>
      <c r="S263" s="104"/>
      <c r="T263" s="104"/>
    </row>
    <row r="264" spans="2:20">
      <c r="B264" s="50" t="s">
        <v>243</v>
      </c>
      <c r="C264" s="50" t="s">
        <v>511</v>
      </c>
      <c r="D264" s="48" t="s">
        <v>58</v>
      </c>
      <c r="E264" s="243">
        <f t="shared" si="0"/>
        <v>180</v>
      </c>
      <c r="F264" s="51">
        <v>15</v>
      </c>
      <c r="G264" s="51">
        <v>15</v>
      </c>
      <c r="H264" s="51">
        <v>15</v>
      </c>
      <c r="I264" s="51">
        <v>15</v>
      </c>
      <c r="J264" s="51">
        <v>15</v>
      </c>
      <c r="K264" s="51">
        <v>15</v>
      </c>
      <c r="L264" s="51">
        <v>15</v>
      </c>
      <c r="M264" s="51">
        <v>15</v>
      </c>
      <c r="N264" s="51">
        <v>15</v>
      </c>
      <c r="O264" s="51">
        <v>15</v>
      </c>
      <c r="P264" s="51">
        <v>15</v>
      </c>
      <c r="Q264" s="51">
        <v>15</v>
      </c>
      <c r="R264" s="104"/>
      <c r="S264" s="104"/>
      <c r="T264" s="104"/>
    </row>
    <row r="265" spans="2:20">
      <c r="B265" s="50" t="s">
        <v>243</v>
      </c>
      <c r="C265" s="50" t="s">
        <v>512</v>
      </c>
      <c r="D265" s="48" t="s">
        <v>58</v>
      </c>
      <c r="E265" s="243">
        <f t="shared" si="0"/>
        <v>180</v>
      </c>
      <c r="F265" s="51">
        <v>15</v>
      </c>
      <c r="G265" s="51">
        <v>15</v>
      </c>
      <c r="H265" s="51">
        <v>15</v>
      </c>
      <c r="I265" s="51">
        <v>15</v>
      </c>
      <c r="J265" s="51">
        <v>15</v>
      </c>
      <c r="K265" s="51">
        <v>15</v>
      </c>
      <c r="L265" s="51">
        <v>15</v>
      </c>
      <c r="M265" s="51">
        <v>15</v>
      </c>
      <c r="N265" s="51">
        <v>15</v>
      </c>
      <c r="O265" s="51">
        <v>15</v>
      </c>
      <c r="P265" s="51">
        <v>15</v>
      </c>
      <c r="Q265" s="51">
        <v>15</v>
      </c>
      <c r="R265" s="104"/>
      <c r="S265" s="104"/>
      <c r="T265" s="104"/>
    </row>
    <row r="266" spans="2:20">
      <c r="B266" s="50" t="s">
        <v>243</v>
      </c>
      <c r="C266" s="50" t="s">
        <v>513</v>
      </c>
      <c r="D266" s="48" t="s">
        <v>58</v>
      </c>
      <c r="E266" s="243">
        <f t="shared" si="0"/>
        <v>1200</v>
      </c>
      <c r="F266" s="51">
        <v>100</v>
      </c>
      <c r="G266" s="51">
        <v>100</v>
      </c>
      <c r="H266" s="51">
        <v>100</v>
      </c>
      <c r="I266" s="51">
        <v>100</v>
      </c>
      <c r="J266" s="51">
        <v>100</v>
      </c>
      <c r="K266" s="51">
        <v>100</v>
      </c>
      <c r="L266" s="51">
        <v>100</v>
      </c>
      <c r="M266" s="51">
        <v>100</v>
      </c>
      <c r="N266" s="51">
        <v>100</v>
      </c>
      <c r="O266" s="51">
        <v>100</v>
      </c>
      <c r="P266" s="51">
        <v>100</v>
      </c>
      <c r="Q266" s="51">
        <v>100</v>
      </c>
      <c r="R266" s="104"/>
      <c r="S266" s="104"/>
      <c r="T266" s="104"/>
    </row>
    <row r="267" spans="2:20">
      <c r="B267" s="50" t="s">
        <v>243</v>
      </c>
      <c r="C267" s="50" t="s">
        <v>514</v>
      </c>
      <c r="D267" s="48" t="s">
        <v>58</v>
      </c>
      <c r="E267" s="243">
        <f t="shared" si="0"/>
        <v>2400</v>
      </c>
      <c r="F267" s="51">
        <v>200</v>
      </c>
      <c r="G267" s="51">
        <v>200</v>
      </c>
      <c r="H267" s="51">
        <v>200</v>
      </c>
      <c r="I267" s="51">
        <v>200</v>
      </c>
      <c r="J267" s="51">
        <v>200</v>
      </c>
      <c r="K267" s="51">
        <v>200</v>
      </c>
      <c r="L267" s="51">
        <v>200</v>
      </c>
      <c r="M267" s="51">
        <v>200</v>
      </c>
      <c r="N267" s="51">
        <v>200</v>
      </c>
      <c r="O267" s="51">
        <v>200</v>
      </c>
      <c r="P267" s="51">
        <v>200</v>
      </c>
      <c r="Q267" s="51">
        <v>200</v>
      </c>
      <c r="R267" s="104"/>
      <c r="S267" s="104"/>
      <c r="T267" s="104"/>
    </row>
    <row r="268" spans="2:20">
      <c r="B268" s="50" t="s">
        <v>480</v>
      </c>
      <c r="C268" s="50" t="s">
        <v>515</v>
      </c>
      <c r="D268" s="48" t="s">
        <v>10</v>
      </c>
      <c r="E268" s="243">
        <f t="shared" si="0"/>
        <v>240</v>
      </c>
      <c r="F268" s="51">
        <v>20</v>
      </c>
      <c r="G268" s="51">
        <v>20</v>
      </c>
      <c r="H268" s="51">
        <v>20</v>
      </c>
      <c r="I268" s="51">
        <v>20</v>
      </c>
      <c r="J268" s="51">
        <v>20</v>
      </c>
      <c r="K268" s="51">
        <v>20</v>
      </c>
      <c r="L268" s="51">
        <v>20</v>
      </c>
      <c r="M268" s="51">
        <v>20</v>
      </c>
      <c r="N268" s="51">
        <v>20</v>
      </c>
      <c r="O268" s="51">
        <v>20</v>
      </c>
      <c r="P268" s="51">
        <v>20</v>
      </c>
      <c r="Q268" s="51">
        <v>20</v>
      </c>
      <c r="R268" s="104"/>
      <c r="S268" s="104"/>
      <c r="T268" s="104"/>
    </row>
    <row r="269" spans="2:20">
      <c r="B269" s="50" t="s">
        <v>516</v>
      </c>
      <c r="C269" s="50"/>
      <c r="D269" s="48" t="s">
        <v>45</v>
      </c>
      <c r="E269" s="243">
        <f t="shared" si="0"/>
        <v>60</v>
      </c>
      <c r="F269" s="51">
        <v>5</v>
      </c>
      <c r="G269" s="51">
        <v>5</v>
      </c>
      <c r="H269" s="51">
        <v>5</v>
      </c>
      <c r="I269" s="51">
        <v>5</v>
      </c>
      <c r="J269" s="51">
        <v>5</v>
      </c>
      <c r="K269" s="51">
        <v>5</v>
      </c>
      <c r="L269" s="51">
        <v>5</v>
      </c>
      <c r="M269" s="51">
        <v>5</v>
      </c>
      <c r="N269" s="51">
        <v>5</v>
      </c>
      <c r="O269" s="51">
        <v>5</v>
      </c>
      <c r="P269" s="51">
        <v>5</v>
      </c>
      <c r="Q269" s="51">
        <v>5</v>
      </c>
      <c r="R269" s="104"/>
      <c r="S269" s="104"/>
      <c r="T269" s="104"/>
    </row>
    <row r="270" spans="2:20" ht="31.2">
      <c r="B270" s="50" t="s">
        <v>486</v>
      </c>
      <c r="C270" s="50" t="s">
        <v>517</v>
      </c>
      <c r="D270" s="48" t="s">
        <v>47</v>
      </c>
      <c r="E270" s="243">
        <f t="shared" si="0"/>
        <v>24</v>
      </c>
      <c r="F270" s="51">
        <v>2</v>
      </c>
      <c r="G270" s="51">
        <v>2</v>
      </c>
      <c r="H270" s="51">
        <v>2</v>
      </c>
      <c r="I270" s="51">
        <v>2</v>
      </c>
      <c r="J270" s="51">
        <v>2</v>
      </c>
      <c r="K270" s="51">
        <v>2</v>
      </c>
      <c r="L270" s="51">
        <v>2</v>
      </c>
      <c r="M270" s="51">
        <v>2</v>
      </c>
      <c r="N270" s="51">
        <v>2</v>
      </c>
      <c r="O270" s="51">
        <v>2</v>
      </c>
      <c r="P270" s="51">
        <v>2</v>
      </c>
      <c r="Q270" s="51">
        <v>2</v>
      </c>
      <c r="R270" s="104"/>
      <c r="S270" s="104"/>
      <c r="T270" s="104"/>
    </row>
    <row r="271" spans="2:20" ht="31.2">
      <c r="B271" s="50" t="s">
        <v>242</v>
      </c>
      <c r="C271" s="50" t="s">
        <v>518</v>
      </c>
      <c r="D271" s="48" t="s">
        <v>47</v>
      </c>
      <c r="E271" s="243">
        <f t="shared" si="0"/>
        <v>24</v>
      </c>
      <c r="F271" s="51">
        <v>2</v>
      </c>
      <c r="G271" s="51">
        <v>2</v>
      </c>
      <c r="H271" s="51">
        <v>2</v>
      </c>
      <c r="I271" s="51">
        <v>2</v>
      </c>
      <c r="J271" s="51">
        <v>2</v>
      </c>
      <c r="K271" s="51">
        <v>2</v>
      </c>
      <c r="L271" s="51">
        <v>2</v>
      </c>
      <c r="M271" s="51">
        <v>2</v>
      </c>
      <c r="N271" s="51">
        <v>2</v>
      </c>
      <c r="O271" s="51">
        <v>2</v>
      </c>
      <c r="P271" s="51">
        <v>2</v>
      </c>
      <c r="Q271" s="51">
        <v>2</v>
      </c>
      <c r="R271" s="104"/>
      <c r="S271" s="104"/>
      <c r="T271" s="104"/>
    </row>
    <row r="272" spans="2:20">
      <c r="B272" s="50" t="s">
        <v>98</v>
      </c>
      <c r="C272" s="50" t="s">
        <v>519</v>
      </c>
      <c r="D272" s="48" t="s">
        <v>10</v>
      </c>
      <c r="E272" s="243">
        <v>1</v>
      </c>
      <c r="F272" s="51"/>
      <c r="G272" s="51"/>
      <c r="H272" s="51"/>
      <c r="I272" s="51"/>
      <c r="J272" s="51"/>
      <c r="K272" s="51"/>
      <c r="L272" s="51"/>
      <c r="M272" s="51"/>
      <c r="N272" s="51">
        <v>15</v>
      </c>
      <c r="O272" s="51"/>
      <c r="P272" s="51"/>
      <c r="Q272" s="51"/>
      <c r="R272" s="104"/>
      <c r="S272" s="104"/>
      <c r="T272" s="104"/>
    </row>
    <row r="273" spans="1:20" ht="31.2">
      <c r="B273" s="50" t="s">
        <v>520</v>
      </c>
      <c r="C273" s="50" t="s">
        <v>521</v>
      </c>
      <c r="D273" s="48" t="s">
        <v>10</v>
      </c>
      <c r="E273" s="243">
        <f t="shared" si="0"/>
        <v>200</v>
      </c>
      <c r="F273" s="51">
        <v>0</v>
      </c>
      <c r="G273" s="51">
        <v>0</v>
      </c>
      <c r="H273" s="51">
        <v>0</v>
      </c>
      <c r="I273" s="51">
        <v>0</v>
      </c>
      <c r="J273" s="51">
        <v>0</v>
      </c>
      <c r="K273" s="51">
        <v>0</v>
      </c>
      <c r="L273" s="51">
        <v>0</v>
      </c>
      <c r="M273" s="51">
        <v>0</v>
      </c>
      <c r="N273" s="51">
        <v>200</v>
      </c>
      <c r="O273" s="51">
        <v>0</v>
      </c>
      <c r="P273" s="51">
        <v>0</v>
      </c>
      <c r="Q273" s="51">
        <v>0</v>
      </c>
      <c r="R273" s="104"/>
      <c r="S273" s="104"/>
      <c r="T273" s="104"/>
    </row>
    <row r="274" spans="1:20" ht="22.8">
      <c r="A274" s="571" t="s">
        <v>556</v>
      </c>
      <c r="B274" s="572"/>
      <c r="C274" s="572"/>
      <c r="D274" s="572"/>
      <c r="E274" s="572"/>
      <c r="F274" s="572"/>
      <c r="G274" s="572"/>
      <c r="H274" s="572"/>
      <c r="I274" s="572"/>
      <c r="J274" s="572"/>
      <c r="K274" s="572"/>
      <c r="L274" s="572"/>
      <c r="M274" s="572"/>
      <c r="N274" s="572"/>
      <c r="O274" s="572"/>
      <c r="P274" s="572"/>
      <c r="Q274" s="572"/>
      <c r="R274" s="572"/>
      <c r="S274" s="572"/>
      <c r="T274" s="572"/>
    </row>
    <row r="275" spans="1:20">
      <c r="B275" s="46" t="s">
        <v>527</v>
      </c>
      <c r="C275" s="122" t="s">
        <v>528</v>
      </c>
      <c r="D275" s="166" t="s">
        <v>10</v>
      </c>
      <c r="E275" s="166">
        <v>5</v>
      </c>
      <c r="F275" s="99">
        <v>5</v>
      </c>
      <c r="G275" s="99"/>
      <c r="H275" s="99"/>
      <c r="I275" s="99"/>
      <c r="J275" s="99"/>
      <c r="K275" s="99"/>
      <c r="L275" s="99"/>
      <c r="M275" s="99"/>
      <c r="N275" s="99"/>
      <c r="O275" s="99"/>
      <c r="P275" s="99"/>
      <c r="Q275" s="99"/>
      <c r="R275" s="104"/>
      <c r="S275" s="104"/>
      <c r="T275" s="104"/>
    </row>
    <row r="276" spans="1:20">
      <c r="B276" s="46" t="s">
        <v>529</v>
      </c>
      <c r="C276" s="122" t="s">
        <v>530</v>
      </c>
      <c r="D276" s="166" t="s">
        <v>10</v>
      </c>
      <c r="E276" s="166">
        <v>6</v>
      </c>
      <c r="F276" s="99">
        <v>2</v>
      </c>
      <c r="G276" s="99"/>
      <c r="H276" s="99">
        <v>2</v>
      </c>
      <c r="I276" s="99"/>
      <c r="J276" s="99">
        <v>2</v>
      </c>
      <c r="K276" s="99"/>
      <c r="L276" s="99">
        <v>2</v>
      </c>
      <c r="M276" s="99"/>
      <c r="N276" s="99">
        <v>2</v>
      </c>
      <c r="O276" s="99"/>
      <c r="P276" s="99">
        <v>2</v>
      </c>
      <c r="Q276" s="99"/>
      <c r="R276" s="104"/>
      <c r="S276" s="104"/>
      <c r="T276" s="104"/>
    </row>
    <row r="277" spans="1:20">
      <c r="B277" s="166" t="s">
        <v>531</v>
      </c>
      <c r="C277" s="122" t="s">
        <v>532</v>
      </c>
      <c r="D277" s="166" t="s">
        <v>10</v>
      </c>
      <c r="E277" s="166">
        <v>6</v>
      </c>
      <c r="F277" s="99">
        <v>2</v>
      </c>
      <c r="G277" s="99"/>
      <c r="H277" s="99">
        <v>2</v>
      </c>
      <c r="I277" s="99"/>
      <c r="J277" s="99">
        <v>2</v>
      </c>
      <c r="K277" s="99"/>
      <c r="L277" s="99">
        <v>2</v>
      </c>
      <c r="M277" s="99"/>
      <c r="N277" s="99">
        <v>2</v>
      </c>
      <c r="O277" s="99"/>
      <c r="P277" s="99">
        <v>2</v>
      </c>
      <c r="Q277" s="99"/>
      <c r="R277" s="104"/>
      <c r="S277" s="104"/>
      <c r="T277" s="104"/>
    </row>
    <row r="278" spans="1:20">
      <c r="B278" s="166" t="s">
        <v>533</v>
      </c>
      <c r="C278" s="122" t="s">
        <v>534</v>
      </c>
      <c r="D278" s="166" t="s">
        <v>10</v>
      </c>
      <c r="E278" s="166">
        <v>6</v>
      </c>
      <c r="F278" s="99">
        <v>2</v>
      </c>
      <c r="G278" s="99"/>
      <c r="H278" s="99">
        <v>2</v>
      </c>
      <c r="I278" s="99"/>
      <c r="J278" s="99">
        <v>2</v>
      </c>
      <c r="K278" s="99"/>
      <c r="L278" s="99">
        <v>2</v>
      </c>
      <c r="M278" s="99"/>
      <c r="N278" s="99">
        <v>2</v>
      </c>
      <c r="O278" s="99"/>
      <c r="P278" s="99">
        <v>2</v>
      </c>
      <c r="Q278" s="99"/>
      <c r="R278" s="104"/>
      <c r="S278" s="104"/>
      <c r="T278" s="104"/>
    </row>
    <row r="279" spans="1:20">
      <c r="B279" s="46" t="s">
        <v>535</v>
      </c>
      <c r="C279" s="122" t="s">
        <v>536</v>
      </c>
      <c r="D279" s="166" t="s">
        <v>555</v>
      </c>
      <c r="E279" s="166">
        <v>1200</v>
      </c>
      <c r="F279" s="99">
        <v>100</v>
      </c>
      <c r="G279" s="99">
        <v>100</v>
      </c>
      <c r="H279" s="99">
        <v>100</v>
      </c>
      <c r="I279" s="99">
        <v>100</v>
      </c>
      <c r="J279" s="99">
        <v>100</v>
      </c>
      <c r="K279" s="99">
        <v>100</v>
      </c>
      <c r="L279" s="99">
        <v>100</v>
      </c>
      <c r="M279" s="99">
        <v>100</v>
      </c>
      <c r="N279" s="99">
        <v>100</v>
      </c>
      <c r="O279" s="99">
        <v>100</v>
      </c>
      <c r="P279" s="99">
        <v>100</v>
      </c>
      <c r="Q279" s="99">
        <v>100</v>
      </c>
      <c r="R279" s="104"/>
      <c r="S279" s="104"/>
      <c r="T279" s="104"/>
    </row>
    <row r="280" spans="1:20">
      <c r="B280" s="46" t="s">
        <v>537</v>
      </c>
      <c r="C280" s="122" t="s">
        <v>538</v>
      </c>
      <c r="D280" s="166" t="s">
        <v>6</v>
      </c>
      <c r="E280" s="166">
        <v>140</v>
      </c>
      <c r="F280" s="99"/>
      <c r="G280" s="99"/>
      <c r="H280" s="99"/>
      <c r="I280" s="99"/>
      <c r="J280" s="99"/>
      <c r="K280" s="99"/>
      <c r="L280" s="99"/>
      <c r="M280" s="99"/>
      <c r="N280" s="99">
        <v>35</v>
      </c>
      <c r="O280" s="99">
        <v>35</v>
      </c>
      <c r="P280" s="99">
        <v>35</v>
      </c>
      <c r="Q280" s="99">
        <v>35</v>
      </c>
      <c r="R280" s="104"/>
      <c r="S280" s="104"/>
      <c r="T280" s="104"/>
    </row>
    <row r="281" spans="1:20">
      <c r="B281" s="46" t="s">
        <v>539</v>
      </c>
      <c r="C281" s="122" t="s">
        <v>540</v>
      </c>
      <c r="D281" s="166" t="s">
        <v>555</v>
      </c>
      <c r="E281" s="166">
        <v>240</v>
      </c>
      <c r="F281" s="99"/>
      <c r="G281" s="99"/>
      <c r="H281" s="99"/>
      <c r="I281" s="99"/>
      <c r="J281" s="99"/>
      <c r="K281" s="99"/>
      <c r="L281" s="99"/>
      <c r="M281" s="99"/>
      <c r="N281" s="99">
        <v>60</v>
      </c>
      <c r="O281" s="99">
        <v>60</v>
      </c>
      <c r="P281" s="99">
        <v>60</v>
      </c>
      <c r="Q281" s="99">
        <v>60</v>
      </c>
      <c r="R281" s="104"/>
      <c r="S281" s="104"/>
      <c r="T281" s="104"/>
    </row>
    <row r="282" spans="1:20">
      <c r="B282" s="46" t="s">
        <v>541</v>
      </c>
      <c r="C282" s="122" t="s">
        <v>542</v>
      </c>
      <c r="D282" s="166" t="s">
        <v>555</v>
      </c>
      <c r="E282" s="166">
        <v>400</v>
      </c>
      <c r="F282" s="99">
        <v>100</v>
      </c>
      <c r="G282" s="99"/>
      <c r="H282" s="99"/>
      <c r="I282" s="99">
        <v>100</v>
      </c>
      <c r="J282" s="99"/>
      <c r="K282" s="99"/>
      <c r="L282" s="99">
        <v>100</v>
      </c>
      <c r="M282" s="99"/>
      <c r="N282" s="99"/>
      <c r="O282" s="99">
        <v>100</v>
      </c>
      <c r="P282" s="99"/>
      <c r="Q282" s="99"/>
      <c r="R282" s="104"/>
      <c r="S282" s="104"/>
      <c r="T282" s="104"/>
    </row>
    <row r="283" spans="1:20">
      <c r="B283" s="238" t="s">
        <v>543</v>
      </c>
      <c r="C283" s="122" t="s">
        <v>544</v>
      </c>
      <c r="D283" s="166" t="s">
        <v>56</v>
      </c>
      <c r="E283" s="166">
        <v>3</v>
      </c>
      <c r="F283" s="99">
        <v>3</v>
      </c>
      <c r="G283" s="99"/>
      <c r="H283" s="99"/>
      <c r="I283" s="99"/>
      <c r="J283" s="99"/>
      <c r="K283" s="99"/>
      <c r="L283" s="99"/>
      <c r="M283" s="99"/>
      <c r="N283" s="99"/>
      <c r="O283" s="99"/>
      <c r="P283" s="99"/>
      <c r="Q283" s="99"/>
      <c r="R283" s="104"/>
      <c r="S283" s="104"/>
      <c r="T283" s="104"/>
    </row>
    <row r="284" spans="1:20">
      <c r="B284" s="46" t="s">
        <v>545</v>
      </c>
      <c r="C284" s="122" t="s">
        <v>546</v>
      </c>
      <c r="D284" s="166" t="s">
        <v>555</v>
      </c>
      <c r="E284" s="166">
        <v>3</v>
      </c>
      <c r="F284" s="99"/>
      <c r="G284" s="99"/>
      <c r="H284" s="99"/>
      <c r="I284" s="99"/>
      <c r="J284" s="99"/>
      <c r="K284" s="99"/>
      <c r="L284" s="99"/>
      <c r="M284" s="99"/>
      <c r="N284" s="99"/>
      <c r="O284" s="99"/>
      <c r="P284" s="99"/>
      <c r="Q284" s="99"/>
      <c r="R284" s="104"/>
      <c r="S284" s="104"/>
      <c r="T284" s="104"/>
    </row>
    <row r="285" spans="1:20">
      <c r="B285" s="238" t="s">
        <v>547</v>
      </c>
      <c r="C285" s="549" t="s">
        <v>548</v>
      </c>
      <c r="D285" s="166" t="s">
        <v>555</v>
      </c>
      <c r="E285" s="166">
        <v>6</v>
      </c>
      <c r="F285" s="99"/>
      <c r="G285" s="99"/>
      <c r="H285" s="99"/>
      <c r="I285" s="99"/>
      <c r="J285" s="99"/>
      <c r="K285" s="99"/>
      <c r="L285" s="99"/>
      <c r="M285" s="99"/>
      <c r="N285" s="99"/>
      <c r="O285" s="99"/>
      <c r="P285" s="99">
        <v>6</v>
      </c>
      <c r="Q285" s="99"/>
      <c r="R285" s="104"/>
      <c r="S285" s="104"/>
      <c r="T285" s="104"/>
    </row>
    <row r="286" spans="1:20">
      <c r="B286" s="46" t="s">
        <v>549</v>
      </c>
      <c r="C286" s="122" t="s">
        <v>550</v>
      </c>
      <c r="D286" s="166" t="s">
        <v>555</v>
      </c>
      <c r="E286" s="166">
        <v>3</v>
      </c>
      <c r="F286" s="99"/>
      <c r="G286" s="99"/>
      <c r="H286" s="99">
        <v>3</v>
      </c>
      <c r="I286" s="99"/>
      <c r="J286" s="99"/>
      <c r="K286" s="99"/>
      <c r="L286" s="99"/>
      <c r="M286" s="99"/>
      <c r="N286" s="99"/>
      <c r="O286" s="99"/>
      <c r="P286" s="99"/>
      <c r="Q286" s="99"/>
      <c r="R286" s="104"/>
      <c r="S286" s="104"/>
      <c r="T286" s="104"/>
    </row>
    <row r="287" spans="1:20">
      <c r="B287" s="238" t="s">
        <v>551</v>
      </c>
      <c r="C287" s="122" t="s">
        <v>552</v>
      </c>
      <c r="D287" s="166" t="s">
        <v>555</v>
      </c>
      <c r="E287" s="166">
        <v>3</v>
      </c>
      <c r="F287" s="99"/>
      <c r="G287" s="99"/>
      <c r="H287" s="99">
        <v>3</v>
      </c>
      <c r="I287" s="99"/>
      <c r="J287" s="99"/>
      <c r="K287" s="99"/>
      <c r="L287" s="99"/>
      <c r="M287" s="99"/>
      <c r="N287" s="99"/>
      <c r="O287" s="99"/>
      <c r="P287" s="99"/>
      <c r="Q287" s="99"/>
      <c r="R287" s="104"/>
      <c r="S287" s="104"/>
      <c r="T287" s="104"/>
    </row>
    <row r="288" spans="1:20">
      <c r="B288" s="238" t="s">
        <v>553</v>
      </c>
      <c r="C288" s="122" t="s">
        <v>554</v>
      </c>
      <c r="D288" s="105"/>
      <c r="E288" s="166">
        <v>3</v>
      </c>
      <c r="F288" s="99"/>
      <c r="G288" s="99"/>
      <c r="H288" s="99"/>
      <c r="I288" s="99"/>
      <c r="J288" s="99"/>
      <c r="K288" s="99"/>
      <c r="L288" s="99">
        <v>3</v>
      </c>
      <c r="M288" s="99"/>
      <c r="N288" s="99"/>
      <c r="O288" s="99"/>
      <c r="P288" s="99"/>
      <c r="Q288" s="99"/>
      <c r="R288" s="104"/>
      <c r="S288" s="104"/>
      <c r="T288" s="104"/>
    </row>
    <row r="289" spans="1:20" ht="22.8">
      <c r="A289" s="571" t="s">
        <v>604</v>
      </c>
      <c r="B289" s="572"/>
      <c r="C289" s="572"/>
      <c r="D289" s="572"/>
      <c r="E289" s="572"/>
      <c r="F289" s="572"/>
      <c r="G289" s="572"/>
      <c r="H289" s="572"/>
      <c r="I289" s="572"/>
      <c r="J289" s="572"/>
      <c r="K289" s="572"/>
      <c r="L289" s="572"/>
      <c r="M289" s="572"/>
      <c r="N289" s="572"/>
      <c r="O289" s="572"/>
      <c r="P289" s="572"/>
      <c r="Q289" s="572"/>
      <c r="R289" s="572"/>
      <c r="S289" s="572"/>
      <c r="T289" s="572"/>
    </row>
    <row r="290" spans="1:20" ht="31.2">
      <c r="A290" s="122">
        <v>1</v>
      </c>
      <c r="B290" s="69" t="s">
        <v>558</v>
      </c>
      <c r="C290" s="250" t="s">
        <v>602</v>
      </c>
      <c r="D290" s="45" t="s">
        <v>559</v>
      </c>
      <c r="E290" s="45">
        <v>500</v>
      </c>
      <c r="F290" s="45">
        <v>500</v>
      </c>
      <c r="G290" s="45" t="s">
        <v>277</v>
      </c>
      <c r="H290" s="45" t="s">
        <v>277</v>
      </c>
      <c r="I290" s="45" t="s">
        <v>277</v>
      </c>
      <c r="J290" s="105"/>
      <c r="K290" s="105"/>
      <c r="L290" s="105"/>
      <c r="M290" s="105"/>
      <c r="N290" s="105"/>
      <c r="O290" s="105"/>
      <c r="P290" s="105"/>
      <c r="Q290" s="105"/>
      <c r="R290" s="105"/>
      <c r="S290" s="105"/>
      <c r="T290" s="105"/>
    </row>
    <row r="291" spans="1:20" ht="31.2">
      <c r="A291" s="122">
        <v>2</v>
      </c>
      <c r="B291" s="69" t="s">
        <v>558</v>
      </c>
      <c r="C291" s="250" t="s">
        <v>603</v>
      </c>
      <c r="D291" s="45" t="s">
        <v>559</v>
      </c>
      <c r="E291" s="45">
        <v>500</v>
      </c>
      <c r="F291" s="45" t="s">
        <v>277</v>
      </c>
      <c r="G291" s="45" t="s">
        <v>277</v>
      </c>
      <c r="H291" s="45">
        <v>500</v>
      </c>
      <c r="I291" s="45" t="s">
        <v>277</v>
      </c>
      <c r="J291" s="105"/>
      <c r="K291" s="105"/>
      <c r="L291" s="105"/>
      <c r="M291" s="105"/>
      <c r="N291" s="105"/>
      <c r="O291" s="105"/>
      <c r="P291" s="105"/>
      <c r="Q291" s="105"/>
      <c r="R291" s="105"/>
      <c r="S291" s="105"/>
      <c r="T291" s="105"/>
    </row>
    <row r="292" spans="1:20" ht="31.2">
      <c r="A292" s="122">
        <v>3</v>
      </c>
      <c r="B292" s="69" t="s">
        <v>558</v>
      </c>
      <c r="C292" s="250" t="s">
        <v>601</v>
      </c>
      <c r="D292" s="45" t="s">
        <v>559</v>
      </c>
      <c r="E292" s="45">
        <v>17000</v>
      </c>
      <c r="F292" s="45">
        <v>4000</v>
      </c>
      <c r="G292" s="45">
        <v>4000</v>
      </c>
      <c r="H292" s="45">
        <v>4000</v>
      </c>
      <c r="I292" s="45">
        <v>5000</v>
      </c>
      <c r="J292" s="105"/>
      <c r="K292" s="105"/>
      <c r="L292" s="105"/>
      <c r="M292" s="105"/>
      <c r="N292" s="105"/>
      <c r="O292" s="105"/>
      <c r="P292" s="105"/>
      <c r="Q292" s="105"/>
      <c r="R292" s="105"/>
      <c r="S292" s="105"/>
      <c r="T292" s="105"/>
    </row>
    <row r="293" spans="1:20" ht="31.2">
      <c r="A293" s="125">
        <v>4</v>
      </c>
      <c r="B293" s="69" t="s">
        <v>558</v>
      </c>
      <c r="C293" s="250" t="s">
        <v>560</v>
      </c>
      <c r="D293" s="45" t="s">
        <v>559</v>
      </c>
      <c r="E293" s="45">
        <v>500</v>
      </c>
      <c r="F293" s="45" t="s">
        <v>277</v>
      </c>
      <c r="G293" s="45">
        <v>500</v>
      </c>
      <c r="H293" s="45" t="s">
        <v>277</v>
      </c>
      <c r="I293" s="45" t="s">
        <v>277</v>
      </c>
      <c r="J293" s="105"/>
      <c r="K293" s="105"/>
      <c r="L293" s="105"/>
      <c r="M293" s="105"/>
      <c r="N293" s="105"/>
      <c r="O293" s="105"/>
      <c r="P293" s="105"/>
      <c r="Q293" s="105"/>
      <c r="R293" s="105"/>
      <c r="S293" s="105"/>
      <c r="T293" s="105"/>
    </row>
    <row r="294" spans="1:20">
      <c r="A294" s="125">
        <v>5</v>
      </c>
      <c r="B294" s="69" t="s">
        <v>558</v>
      </c>
      <c r="C294" s="258" t="s">
        <v>679</v>
      </c>
      <c r="D294" s="45" t="s">
        <v>559</v>
      </c>
      <c r="E294" s="45">
        <v>500</v>
      </c>
      <c r="F294" s="45"/>
      <c r="G294" s="45" t="s">
        <v>277</v>
      </c>
      <c r="H294" s="45" t="s">
        <v>277</v>
      </c>
      <c r="I294" s="45">
        <v>500</v>
      </c>
      <c r="J294" s="105"/>
      <c r="K294" s="105"/>
      <c r="L294" s="105"/>
      <c r="M294" s="105"/>
      <c r="N294" s="105"/>
      <c r="O294" s="105"/>
      <c r="P294" s="105"/>
      <c r="Q294" s="105"/>
      <c r="R294" s="105"/>
      <c r="S294" s="105"/>
      <c r="T294" s="105"/>
    </row>
    <row r="295" spans="1:20">
      <c r="A295" s="125">
        <v>6</v>
      </c>
      <c r="B295" s="69" t="s">
        <v>562</v>
      </c>
      <c r="C295" s="122" t="s">
        <v>563</v>
      </c>
      <c r="D295" s="45" t="s">
        <v>564</v>
      </c>
      <c r="E295" s="45">
        <v>36</v>
      </c>
      <c r="F295" s="45">
        <v>36</v>
      </c>
      <c r="G295" s="45">
        <v>12</v>
      </c>
      <c r="H295" s="45">
        <v>12</v>
      </c>
      <c r="I295" s="45">
        <v>12</v>
      </c>
      <c r="J295" s="105"/>
      <c r="K295" s="105"/>
      <c r="L295" s="105"/>
      <c r="M295" s="105"/>
      <c r="N295" s="105"/>
      <c r="O295" s="105"/>
      <c r="P295" s="105"/>
      <c r="Q295" s="105"/>
      <c r="R295" s="105"/>
      <c r="S295" s="105"/>
      <c r="T295" s="105"/>
    </row>
    <row r="296" spans="1:20">
      <c r="A296" s="122">
        <v>7</v>
      </c>
      <c r="B296" s="69" t="s">
        <v>565</v>
      </c>
      <c r="C296" s="122" t="s">
        <v>566</v>
      </c>
      <c r="D296" s="45" t="s">
        <v>559</v>
      </c>
      <c r="E296" s="45">
        <v>30</v>
      </c>
      <c r="F296" s="45">
        <v>10</v>
      </c>
      <c r="G296" s="45">
        <v>10</v>
      </c>
      <c r="H296" s="45">
        <v>10</v>
      </c>
      <c r="I296" s="45"/>
      <c r="J296" s="105"/>
      <c r="K296" s="105"/>
      <c r="L296" s="105"/>
      <c r="M296" s="105"/>
      <c r="N296" s="105"/>
      <c r="O296" s="105"/>
      <c r="P296" s="105"/>
      <c r="Q296" s="105"/>
      <c r="R296" s="105"/>
      <c r="S296" s="105"/>
      <c r="T296" s="105"/>
    </row>
    <row r="297" spans="1:20">
      <c r="A297" s="122"/>
      <c r="B297" s="69"/>
      <c r="C297" s="122" t="s">
        <v>567</v>
      </c>
      <c r="D297" s="45"/>
      <c r="E297" s="45"/>
      <c r="F297" s="45"/>
      <c r="G297" s="45"/>
      <c r="H297" s="45"/>
      <c r="I297" s="45"/>
      <c r="J297" s="105"/>
      <c r="K297" s="105"/>
      <c r="L297" s="105"/>
      <c r="M297" s="105"/>
      <c r="N297" s="105"/>
      <c r="O297" s="105"/>
      <c r="P297" s="105"/>
      <c r="Q297" s="105"/>
      <c r="R297" s="105"/>
      <c r="S297" s="105"/>
      <c r="T297" s="105"/>
    </row>
    <row r="298" spans="1:20" ht="31.2">
      <c r="A298" s="125">
        <v>8</v>
      </c>
      <c r="B298" s="69" t="s">
        <v>568</v>
      </c>
      <c r="C298" s="122" t="s">
        <v>569</v>
      </c>
      <c r="D298" s="45" t="s">
        <v>559</v>
      </c>
      <c r="E298" s="45">
        <v>800</v>
      </c>
      <c r="F298" s="45">
        <v>200</v>
      </c>
      <c r="G298" s="45">
        <v>200</v>
      </c>
      <c r="H298" s="45">
        <v>200</v>
      </c>
      <c r="I298" s="45">
        <v>200</v>
      </c>
      <c r="J298" s="105"/>
      <c r="K298" s="105"/>
      <c r="L298" s="105"/>
      <c r="M298" s="105"/>
      <c r="N298" s="105"/>
      <c r="O298" s="105"/>
      <c r="P298" s="105"/>
      <c r="Q298" s="105"/>
      <c r="R298" s="105"/>
      <c r="S298" s="105"/>
      <c r="T298" s="105"/>
    </row>
    <row r="299" spans="1:20">
      <c r="A299" s="125">
        <v>9</v>
      </c>
      <c r="B299" s="69" t="s">
        <v>570</v>
      </c>
      <c r="C299" s="122" t="s">
        <v>571</v>
      </c>
      <c r="D299" s="45" t="s">
        <v>559</v>
      </c>
      <c r="E299" s="45">
        <v>4</v>
      </c>
      <c r="F299" s="45">
        <v>2</v>
      </c>
      <c r="G299" s="45" t="s">
        <v>277</v>
      </c>
      <c r="H299" s="45">
        <v>2</v>
      </c>
      <c r="I299" s="45" t="s">
        <v>277</v>
      </c>
      <c r="J299" s="105"/>
      <c r="K299" s="105"/>
      <c r="L299" s="105"/>
      <c r="M299" s="105"/>
      <c r="N299" s="105"/>
      <c r="O299" s="105"/>
      <c r="P299" s="105"/>
      <c r="Q299" s="105"/>
      <c r="R299" s="105"/>
      <c r="S299" s="105"/>
      <c r="T299" s="105"/>
    </row>
    <row r="300" spans="1:20">
      <c r="A300" s="125">
        <v>10</v>
      </c>
      <c r="B300" s="69" t="s">
        <v>572</v>
      </c>
      <c r="C300" s="122" t="s">
        <v>573</v>
      </c>
      <c r="D300" s="45" t="s">
        <v>559</v>
      </c>
      <c r="E300" s="45">
        <v>70</v>
      </c>
      <c r="F300" s="45">
        <v>20</v>
      </c>
      <c r="G300" s="45">
        <v>20</v>
      </c>
      <c r="H300" s="45">
        <v>20</v>
      </c>
      <c r="I300" s="45">
        <v>10</v>
      </c>
      <c r="J300" s="105"/>
      <c r="K300" s="105"/>
      <c r="L300" s="105"/>
      <c r="M300" s="105"/>
      <c r="N300" s="105"/>
      <c r="O300" s="105"/>
      <c r="P300" s="105"/>
      <c r="Q300" s="105"/>
      <c r="R300" s="105"/>
      <c r="S300" s="105"/>
      <c r="T300" s="105"/>
    </row>
    <row r="301" spans="1:20">
      <c r="A301" s="122">
        <v>11</v>
      </c>
      <c r="B301" s="69" t="s">
        <v>600</v>
      </c>
      <c r="C301" s="549" t="s">
        <v>574</v>
      </c>
      <c r="D301" s="45" t="s">
        <v>575</v>
      </c>
      <c r="E301" s="45">
        <v>15</v>
      </c>
      <c r="F301" s="45">
        <v>4</v>
      </c>
      <c r="G301" s="45">
        <v>4</v>
      </c>
      <c r="H301" s="45">
        <v>4</v>
      </c>
      <c r="I301" s="45">
        <v>3</v>
      </c>
      <c r="J301" s="105"/>
      <c r="K301" s="105"/>
      <c r="L301" s="105"/>
      <c r="M301" s="105"/>
      <c r="N301" s="105"/>
      <c r="O301" s="105"/>
      <c r="P301" s="105"/>
      <c r="Q301" s="105"/>
      <c r="R301" s="105"/>
      <c r="S301" s="105"/>
      <c r="T301" s="105"/>
    </row>
    <row r="302" spans="1:20" ht="31.2">
      <c r="A302" s="125">
        <v>12</v>
      </c>
      <c r="B302" s="69" t="s">
        <v>508</v>
      </c>
      <c r="C302" s="122" t="s">
        <v>576</v>
      </c>
      <c r="D302" s="45" t="s">
        <v>237</v>
      </c>
      <c r="E302" s="45">
        <v>70</v>
      </c>
      <c r="F302" s="45">
        <v>20</v>
      </c>
      <c r="G302" s="45">
        <v>20</v>
      </c>
      <c r="H302" s="45">
        <v>20</v>
      </c>
      <c r="I302" s="45">
        <v>10</v>
      </c>
      <c r="J302" s="105"/>
      <c r="K302" s="105"/>
      <c r="L302" s="105"/>
      <c r="M302" s="105"/>
      <c r="N302" s="105"/>
      <c r="O302" s="105"/>
      <c r="P302" s="105"/>
      <c r="Q302" s="105"/>
      <c r="R302" s="105"/>
      <c r="S302" s="105"/>
      <c r="T302" s="105"/>
    </row>
    <row r="303" spans="1:20" ht="37.200000000000003" customHeight="1">
      <c r="A303" s="125">
        <v>13</v>
      </c>
      <c r="B303" s="69" t="s">
        <v>577</v>
      </c>
      <c r="C303" s="549" t="s">
        <v>578</v>
      </c>
      <c r="D303" s="45" t="s">
        <v>579</v>
      </c>
      <c r="E303" s="45">
        <v>10</v>
      </c>
      <c r="F303" s="45"/>
      <c r="G303" s="45" t="s">
        <v>277</v>
      </c>
      <c r="H303" s="45" t="s">
        <v>277</v>
      </c>
      <c r="I303" s="45" t="s">
        <v>277</v>
      </c>
      <c r="J303" s="105"/>
      <c r="K303" s="105"/>
      <c r="L303" s="105"/>
      <c r="M303" s="105"/>
      <c r="N303" s="105"/>
      <c r="O303" s="105"/>
      <c r="P303" s="105"/>
      <c r="Q303" s="105"/>
      <c r="R303" s="105"/>
      <c r="S303" s="105"/>
      <c r="T303" s="105"/>
    </row>
    <row r="304" spans="1:20" ht="31.2">
      <c r="A304" s="125">
        <v>14</v>
      </c>
      <c r="B304" s="69" t="s">
        <v>577</v>
      </c>
      <c r="C304" s="549" t="s">
        <v>580</v>
      </c>
      <c r="D304" s="45" t="s">
        <v>579</v>
      </c>
      <c r="E304" s="45">
        <v>16</v>
      </c>
      <c r="F304" s="45">
        <v>6</v>
      </c>
      <c r="G304" s="45" t="s">
        <v>277</v>
      </c>
      <c r="H304" s="45" t="s">
        <v>277</v>
      </c>
      <c r="I304" s="45" t="s">
        <v>277</v>
      </c>
      <c r="J304" s="105"/>
      <c r="K304" s="105"/>
      <c r="L304" s="105"/>
      <c r="M304" s="105"/>
      <c r="N304" s="105"/>
      <c r="O304" s="105"/>
      <c r="P304" s="105"/>
      <c r="Q304" s="105"/>
      <c r="R304" s="105"/>
      <c r="S304" s="105"/>
      <c r="T304" s="105"/>
    </row>
    <row r="305" spans="1:20">
      <c r="A305" s="122">
        <v>15</v>
      </c>
      <c r="B305" s="69" t="s">
        <v>581</v>
      </c>
      <c r="C305" s="122" t="s">
        <v>582</v>
      </c>
      <c r="D305" s="45" t="s">
        <v>583</v>
      </c>
      <c r="E305" s="45">
        <v>100</v>
      </c>
      <c r="F305" s="45"/>
      <c r="G305" s="45"/>
      <c r="H305" s="45" t="s">
        <v>277</v>
      </c>
      <c r="I305" s="45" t="s">
        <v>277</v>
      </c>
      <c r="J305" s="105"/>
      <c r="K305" s="105"/>
      <c r="L305" s="105"/>
      <c r="M305" s="105"/>
      <c r="N305" s="105"/>
      <c r="O305" s="105"/>
      <c r="P305" s="105"/>
      <c r="Q305" s="105"/>
      <c r="R305" s="105"/>
      <c r="S305" s="105"/>
      <c r="T305" s="105"/>
    </row>
    <row r="306" spans="1:20">
      <c r="A306" s="125">
        <v>16</v>
      </c>
      <c r="B306" s="69" t="s">
        <v>584</v>
      </c>
      <c r="C306" s="125" t="s">
        <v>585</v>
      </c>
      <c r="D306" s="45" t="s">
        <v>559</v>
      </c>
      <c r="E306" s="45">
        <v>1</v>
      </c>
      <c r="F306" s="45">
        <v>1</v>
      </c>
      <c r="G306" s="45" t="s">
        <v>277</v>
      </c>
      <c r="H306" s="45" t="s">
        <v>277</v>
      </c>
      <c r="I306" s="45" t="s">
        <v>277</v>
      </c>
      <c r="J306" s="105"/>
      <c r="K306" s="105"/>
      <c r="L306" s="105"/>
      <c r="M306" s="105"/>
      <c r="N306" s="105"/>
      <c r="O306" s="105"/>
      <c r="P306" s="105"/>
      <c r="Q306" s="105"/>
      <c r="R306" s="105"/>
      <c r="S306" s="105"/>
      <c r="T306" s="105"/>
    </row>
    <row r="307" spans="1:20">
      <c r="A307" s="125">
        <v>17</v>
      </c>
      <c r="B307" s="69" t="s">
        <v>99</v>
      </c>
      <c r="C307" s="122" t="s">
        <v>586</v>
      </c>
      <c r="D307" s="45" t="s">
        <v>559</v>
      </c>
      <c r="E307" s="45">
        <v>2</v>
      </c>
      <c r="F307" s="45">
        <v>2</v>
      </c>
      <c r="G307" s="45" t="s">
        <v>277</v>
      </c>
      <c r="H307" s="45" t="s">
        <v>277</v>
      </c>
      <c r="I307" s="45" t="s">
        <v>277</v>
      </c>
      <c r="J307" s="105"/>
      <c r="K307" s="105"/>
      <c r="L307" s="105"/>
      <c r="M307" s="105"/>
      <c r="N307" s="105"/>
      <c r="O307" s="105"/>
      <c r="P307" s="105"/>
      <c r="Q307" s="105"/>
      <c r="R307" s="105"/>
      <c r="S307" s="105"/>
      <c r="T307" s="105"/>
    </row>
    <row r="308" spans="1:20">
      <c r="A308" s="122">
        <v>18</v>
      </c>
      <c r="B308" s="69" t="s">
        <v>501</v>
      </c>
      <c r="C308" s="122" t="s">
        <v>587</v>
      </c>
      <c r="D308" s="45" t="s">
        <v>583</v>
      </c>
      <c r="E308" s="45">
        <v>1</v>
      </c>
      <c r="F308" s="45">
        <v>1</v>
      </c>
      <c r="G308" s="45" t="s">
        <v>277</v>
      </c>
      <c r="H308" s="45" t="s">
        <v>277</v>
      </c>
      <c r="I308" s="45" t="s">
        <v>277</v>
      </c>
      <c r="J308" s="105"/>
      <c r="K308" s="105"/>
      <c r="L308" s="105"/>
      <c r="M308" s="105"/>
      <c r="N308" s="105"/>
      <c r="O308" s="105"/>
      <c r="P308" s="105"/>
      <c r="Q308" s="105"/>
      <c r="R308" s="105"/>
      <c r="S308" s="105"/>
      <c r="T308" s="105"/>
    </row>
    <row r="309" spans="1:20">
      <c r="A309" s="125">
        <v>19</v>
      </c>
      <c r="B309" s="69" t="s">
        <v>588</v>
      </c>
      <c r="C309" s="549" t="s">
        <v>589</v>
      </c>
      <c r="D309" s="45" t="s">
        <v>45</v>
      </c>
      <c r="E309" s="45">
        <v>1</v>
      </c>
      <c r="F309" s="45" t="s">
        <v>277</v>
      </c>
      <c r="G309" s="45" t="s">
        <v>277</v>
      </c>
      <c r="H309" s="45">
        <v>1</v>
      </c>
      <c r="I309" s="45" t="s">
        <v>277</v>
      </c>
      <c r="J309" s="105"/>
      <c r="K309" s="105"/>
      <c r="L309" s="105"/>
      <c r="M309" s="105"/>
      <c r="N309" s="105"/>
      <c r="O309" s="105"/>
      <c r="P309" s="105"/>
      <c r="Q309" s="105"/>
      <c r="R309" s="105"/>
      <c r="S309" s="105"/>
      <c r="T309" s="105"/>
    </row>
    <row r="310" spans="1:20">
      <c r="A310" s="125">
        <v>20</v>
      </c>
      <c r="B310" s="69" t="s">
        <v>590</v>
      </c>
      <c r="C310" s="122" t="s">
        <v>591</v>
      </c>
      <c r="D310" s="45" t="s">
        <v>45</v>
      </c>
      <c r="E310" s="45">
        <v>2</v>
      </c>
      <c r="F310" s="45">
        <v>1</v>
      </c>
      <c r="G310" s="45" t="s">
        <v>277</v>
      </c>
      <c r="H310" s="45" t="s">
        <v>277</v>
      </c>
      <c r="I310" s="45">
        <v>1</v>
      </c>
      <c r="J310" s="105"/>
      <c r="K310" s="105"/>
      <c r="L310" s="105"/>
      <c r="M310" s="105"/>
      <c r="N310" s="105"/>
      <c r="O310" s="105"/>
      <c r="P310" s="105"/>
      <c r="Q310" s="105"/>
      <c r="R310" s="105"/>
      <c r="S310" s="105"/>
      <c r="T310" s="105"/>
    </row>
    <row r="311" spans="1:20" ht="31.2">
      <c r="A311" s="122">
        <v>22</v>
      </c>
      <c r="B311" s="69" t="s">
        <v>592</v>
      </c>
      <c r="C311" s="549" t="s">
        <v>593</v>
      </c>
      <c r="D311" s="45" t="s">
        <v>45</v>
      </c>
      <c r="E311" s="45">
        <v>1.5</v>
      </c>
      <c r="F311" s="45">
        <v>1</v>
      </c>
      <c r="G311" s="45" t="s">
        <v>277</v>
      </c>
      <c r="H311" s="45" t="s">
        <v>277</v>
      </c>
      <c r="I311" s="45">
        <v>0.5</v>
      </c>
      <c r="J311" s="105"/>
      <c r="K311" s="105"/>
      <c r="L311" s="105"/>
      <c r="M311" s="105"/>
      <c r="N311" s="105"/>
      <c r="O311" s="105"/>
      <c r="P311" s="105"/>
      <c r="Q311" s="105"/>
      <c r="R311" s="105"/>
      <c r="S311" s="105"/>
      <c r="T311" s="105"/>
    </row>
    <row r="312" spans="1:20">
      <c r="A312" s="122">
        <v>23</v>
      </c>
      <c r="B312" s="69" t="s">
        <v>594</v>
      </c>
      <c r="C312" s="549" t="s">
        <v>595</v>
      </c>
      <c r="D312" s="45" t="s">
        <v>45</v>
      </c>
      <c r="E312" s="45">
        <v>0.2</v>
      </c>
      <c r="F312" s="45">
        <v>0.2</v>
      </c>
      <c r="G312" s="45" t="s">
        <v>277</v>
      </c>
      <c r="H312" s="45" t="s">
        <v>277</v>
      </c>
      <c r="I312" s="45">
        <v>0.2</v>
      </c>
      <c r="J312" s="105"/>
      <c r="K312" s="105"/>
      <c r="L312" s="105"/>
      <c r="M312" s="105"/>
      <c r="N312" s="105"/>
      <c r="O312" s="105"/>
      <c r="P312" s="105"/>
      <c r="Q312" s="105"/>
      <c r="R312" s="105"/>
      <c r="S312" s="105"/>
      <c r="T312" s="105"/>
    </row>
    <row r="313" spans="1:20">
      <c r="A313" s="125">
        <v>24</v>
      </c>
      <c r="B313" s="69" t="s">
        <v>596</v>
      </c>
      <c r="C313" s="122" t="s">
        <v>597</v>
      </c>
      <c r="D313" s="45" t="s">
        <v>10</v>
      </c>
      <c r="E313" s="45">
        <v>3000</v>
      </c>
      <c r="F313" s="45" t="s">
        <v>277</v>
      </c>
      <c r="G313" s="45" t="s">
        <v>277</v>
      </c>
      <c r="H313" s="45">
        <v>3000</v>
      </c>
      <c r="I313" s="45" t="s">
        <v>277</v>
      </c>
      <c r="J313" s="105"/>
      <c r="K313" s="105"/>
      <c r="L313" s="105"/>
      <c r="M313" s="105"/>
      <c r="N313" s="105"/>
      <c r="O313" s="105"/>
      <c r="P313" s="105"/>
      <c r="Q313" s="105"/>
      <c r="R313" s="105"/>
      <c r="S313" s="105"/>
      <c r="T313" s="105"/>
    </row>
    <row r="314" spans="1:20" ht="31.2">
      <c r="A314" s="125">
        <v>25</v>
      </c>
      <c r="B314" s="69" t="s">
        <v>598</v>
      </c>
      <c r="C314" s="122" t="s">
        <v>599</v>
      </c>
      <c r="D314" s="45"/>
      <c r="E314" s="45">
        <v>5000</v>
      </c>
      <c r="F314" s="45" t="s">
        <v>277</v>
      </c>
      <c r="G314" s="45" t="s">
        <v>277</v>
      </c>
      <c r="H314" s="45" t="s">
        <v>277</v>
      </c>
      <c r="I314" s="45">
        <v>5000</v>
      </c>
      <c r="J314" s="105"/>
      <c r="K314" s="105"/>
      <c r="L314" s="105"/>
      <c r="M314" s="105"/>
      <c r="N314" s="105"/>
      <c r="O314" s="105"/>
      <c r="P314" s="105"/>
      <c r="Q314" s="105"/>
      <c r="R314" s="105"/>
      <c r="S314" s="105"/>
      <c r="T314" s="105"/>
    </row>
    <row r="315" spans="1:20" ht="22.8">
      <c r="A315" s="568" t="s">
        <v>616</v>
      </c>
      <c r="B315" s="569"/>
      <c r="C315" s="569"/>
      <c r="D315" s="569"/>
      <c r="E315" s="569"/>
      <c r="F315" s="569"/>
      <c r="G315" s="569"/>
      <c r="H315" s="569"/>
      <c r="I315" s="569"/>
      <c r="J315" s="569"/>
      <c r="K315" s="569"/>
      <c r="L315" s="569"/>
      <c r="M315" s="569"/>
      <c r="N315" s="569"/>
      <c r="O315" s="569"/>
      <c r="P315" s="569"/>
      <c r="Q315" s="569"/>
      <c r="R315" s="569"/>
      <c r="S315" s="569"/>
      <c r="T315" s="570"/>
    </row>
    <row r="316" spans="1:20">
      <c r="A316" s="104"/>
      <c r="B316" s="122" t="s">
        <v>605</v>
      </c>
      <c r="C316" s="122" t="s">
        <v>606</v>
      </c>
      <c r="D316" s="237" t="s">
        <v>10</v>
      </c>
      <c r="E316" s="127">
        <v>2</v>
      </c>
      <c r="F316" s="127">
        <v>1</v>
      </c>
      <c r="G316" s="127"/>
      <c r="H316" s="127"/>
      <c r="I316" s="127"/>
      <c r="J316" s="127"/>
      <c r="K316" s="127"/>
      <c r="L316" s="127">
        <v>1</v>
      </c>
      <c r="M316" s="127"/>
      <c r="N316" s="127"/>
      <c r="O316" s="127"/>
      <c r="P316" s="127"/>
      <c r="Q316" s="127"/>
      <c r="R316" s="104"/>
      <c r="S316" s="104"/>
      <c r="T316" s="104"/>
    </row>
    <row r="317" spans="1:20">
      <c r="A317" s="104"/>
      <c r="B317" s="122" t="s">
        <v>478</v>
      </c>
      <c r="C317" s="122" t="s">
        <v>607</v>
      </c>
      <c r="D317" s="237" t="s">
        <v>10</v>
      </c>
      <c r="E317" s="127">
        <v>2</v>
      </c>
      <c r="F317" s="127">
        <v>1</v>
      </c>
      <c r="G317" s="127"/>
      <c r="H317" s="127"/>
      <c r="I317" s="127"/>
      <c r="J317" s="127"/>
      <c r="K317" s="127"/>
      <c r="L317" s="127">
        <v>1</v>
      </c>
      <c r="M317" s="127"/>
      <c r="N317" s="127"/>
      <c r="O317" s="127"/>
      <c r="P317" s="127"/>
      <c r="Q317" s="127"/>
      <c r="R317" s="104"/>
      <c r="S317" s="104"/>
      <c r="T317" s="104"/>
    </row>
    <row r="318" spans="1:20">
      <c r="A318" s="104"/>
      <c r="B318" s="122" t="s">
        <v>243</v>
      </c>
      <c r="C318" s="122" t="s">
        <v>473</v>
      </c>
      <c r="D318" s="237" t="s">
        <v>474</v>
      </c>
      <c r="E318" s="127">
        <v>700</v>
      </c>
      <c r="F318" s="127">
        <v>50</v>
      </c>
      <c r="G318" s="127">
        <v>100</v>
      </c>
      <c r="H318" s="127">
        <v>50</v>
      </c>
      <c r="I318" s="127">
        <v>50</v>
      </c>
      <c r="J318" s="127">
        <v>50</v>
      </c>
      <c r="K318" s="127">
        <v>50</v>
      </c>
      <c r="L318" s="127">
        <v>50</v>
      </c>
      <c r="M318" s="127">
        <v>50</v>
      </c>
      <c r="N318" s="127">
        <v>50</v>
      </c>
      <c r="O318" s="127">
        <v>100</v>
      </c>
      <c r="P318" s="127">
        <v>50</v>
      </c>
      <c r="Q318" s="127">
        <v>50</v>
      </c>
      <c r="R318" s="104"/>
      <c r="S318" s="104"/>
      <c r="T318" s="104"/>
    </row>
    <row r="319" spans="1:20">
      <c r="A319" s="104"/>
      <c r="B319" s="122" t="s">
        <v>243</v>
      </c>
      <c r="C319" s="122" t="s">
        <v>608</v>
      </c>
      <c r="D319" s="237" t="s">
        <v>474</v>
      </c>
      <c r="E319" s="127">
        <v>500</v>
      </c>
      <c r="F319" s="127">
        <v>50</v>
      </c>
      <c r="G319" s="127">
        <v>50</v>
      </c>
      <c r="H319" s="127">
        <v>50</v>
      </c>
      <c r="I319" s="127">
        <v>50</v>
      </c>
      <c r="J319" s="127">
        <v>50</v>
      </c>
      <c r="K319" s="127">
        <v>50</v>
      </c>
      <c r="L319" s="127">
        <v>50</v>
      </c>
      <c r="M319" s="127">
        <v>50</v>
      </c>
      <c r="N319" s="127"/>
      <c r="O319" s="127">
        <v>50</v>
      </c>
      <c r="P319" s="127"/>
      <c r="Q319" s="127">
        <v>50</v>
      </c>
      <c r="R319" s="104"/>
      <c r="S319" s="104"/>
      <c r="T319" s="104"/>
    </row>
    <row r="320" spans="1:20">
      <c r="A320" s="104"/>
      <c r="B320" s="127" t="s">
        <v>609</v>
      </c>
      <c r="C320" s="122" t="s">
        <v>610</v>
      </c>
      <c r="D320" s="237" t="s">
        <v>10</v>
      </c>
      <c r="E320" s="127">
        <v>240</v>
      </c>
      <c r="F320" s="127">
        <v>20</v>
      </c>
      <c r="G320" s="127">
        <v>20</v>
      </c>
      <c r="H320" s="127">
        <v>20</v>
      </c>
      <c r="I320" s="127">
        <v>20</v>
      </c>
      <c r="J320" s="127">
        <v>20</v>
      </c>
      <c r="K320" s="127">
        <v>20</v>
      </c>
      <c r="L320" s="127">
        <v>20</v>
      </c>
      <c r="M320" s="127">
        <v>20</v>
      </c>
      <c r="N320" s="127">
        <v>20</v>
      </c>
      <c r="O320" s="127">
        <v>20</v>
      </c>
      <c r="P320" s="127">
        <v>20</v>
      </c>
      <c r="Q320" s="127">
        <v>20</v>
      </c>
      <c r="R320" s="104"/>
      <c r="S320" s="104"/>
      <c r="T320" s="104"/>
    </row>
    <row r="321" spans="1:20" ht="31.2">
      <c r="A321" s="104"/>
      <c r="B321" s="122" t="s">
        <v>611</v>
      </c>
      <c r="C321" s="122" t="s">
        <v>612</v>
      </c>
      <c r="D321" s="127" t="s">
        <v>10</v>
      </c>
      <c r="E321" s="127">
        <v>50</v>
      </c>
      <c r="F321" s="127">
        <v>10</v>
      </c>
      <c r="G321" s="127">
        <v>10</v>
      </c>
      <c r="H321" s="127"/>
      <c r="I321" s="127"/>
      <c r="J321" s="127"/>
      <c r="K321" s="127"/>
      <c r="L321" s="127"/>
      <c r="M321" s="127"/>
      <c r="N321" s="127"/>
      <c r="O321" s="127">
        <v>10</v>
      </c>
      <c r="P321" s="127">
        <v>10</v>
      </c>
      <c r="Q321" s="127">
        <v>10</v>
      </c>
      <c r="R321" s="104"/>
      <c r="S321" s="104"/>
      <c r="T321" s="104"/>
    </row>
    <row r="322" spans="1:20" ht="31.2">
      <c r="A322" s="104"/>
      <c r="B322" s="122" t="s">
        <v>486</v>
      </c>
      <c r="C322" s="122" t="s">
        <v>517</v>
      </c>
      <c r="D322" s="237" t="s">
        <v>47</v>
      </c>
      <c r="E322" s="127">
        <v>10</v>
      </c>
      <c r="F322" s="120">
        <v>1</v>
      </c>
      <c r="G322" s="120">
        <v>1</v>
      </c>
      <c r="H322" s="120">
        <v>1</v>
      </c>
      <c r="I322" s="120">
        <v>1</v>
      </c>
      <c r="J322" s="120"/>
      <c r="K322" s="120">
        <v>1</v>
      </c>
      <c r="L322" s="120">
        <v>1</v>
      </c>
      <c r="M322" s="120"/>
      <c r="N322" s="120">
        <v>1</v>
      </c>
      <c r="O322" s="120">
        <v>1</v>
      </c>
      <c r="P322" s="120">
        <v>1</v>
      </c>
      <c r="Q322" s="120">
        <v>1</v>
      </c>
      <c r="R322" s="104"/>
      <c r="S322" s="104"/>
      <c r="T322" s="104"/>
    </row>
    <row r="323" spans="1:20">
      <c r="A323" s="104"/>
      <c r="B323" s="122" t="s">
        <v>242</v>
      </c>
      <c r="C323" s="122" t="s">
        <v>613</v>
      </c>
      <c r="D323" s="237" t="s">
        <v>47</v>
      </c>
      <c r="E323" s="127">
        <v>10</v>
      </c>
      <c r="F323" s="127">
        <v>1</v>
      </c>
      <c r="G323" s="127">
        <v>1</v>
      </c>
      <c r="H323" s="127">
        <v>1</v>
      </c>
      <c r="I323" s="127"/>
      <c r="J323" s="127">
        <v>1</v>
      </c>
      <c r="K323" s="127">
        <v>1</v>
      </c>
      <c r="L323" s="127">
        <v>1</v>
      </c>
      <c r="M323" s="127">
        <v>1</v>
      </c>
      <c r="N323" s="127">
        <v>1</v>
      </c>
      <c r="O323" s="127">
        <v>1</v>
      </c>
      <c r="P323" s="127"/>
      <c r="Q323" s="127">
        <v>1</v>
      </c>
      <c r="R323" s="104"/>
      <c r="S323" s="104"/>
      <c r="T323" s="104"/>
    </row>
    <row r="324" spans="1:20">
      <c r="A324" s="104"/>
      <c r="B324" s="122" t="s">
        <v>617</v>
      </c>
      <c r="C324" s="122" t="s">
        <v>614</v>
      </c>
      <c r="D324" s="237" t="s">
        <v>10</v>
      </c>
      <c r="E324" s="120">
        <v>10</v>
      </c>
      <c r="F324" s="120"/>
      <c r="G324" s="120"/>
      <c r="H324" s="120"/>
      <c r="I324" s="120"/>
      <c r="J324" s="120"/>
      <c r="K324" s="120"/>
      <c r="L324" s="120"/>
      <c r="M324" s="120"/>
      <c r="N324" s="120"/>
      <c r="O324" s="120"/>
      <c r="P324" s="120"/>
      <c r="Q324" s="120"/>
      <c r="R324" s="104"/>
      <c r="S324" s="104"/>
      <c r="T324" s="104"/>
    </row>
    <row r="325" spans="1:20">
      <c r="A325" s="104"/>
      <c r="B325" s="122" t="s">
        <v>615</v>
      </c>
      <c r="C325" s="122" t="s">
        <v>519</v>
      </c>
      <c r="D325" s="237" t="s">
        <v>10</v>
      </c>
      <c r="E325" s="127">
        <v>1</v>
      </c>
      <c r="F325" s="127"/>
      <c r="G325" s="127"/>
      <c r="H325" s="127"/>
      <c r="I325" s="127"/>
      <c r="J325" s="127"/>
      <c r="K325" s="127"/>
      <c r="L325" s="127"/>
      <c r="M325" s="127"/>
      <c r="N325" s="127"/>
      <c r="O325" s="127"/>
      <c r="P325" s="127"/>
      <c r="Q325" s="127"/>
      <c r="R325" s="104"/>
      <c r="S325" s="104"/>
      <c r="T325" s="104"/>
    </row>
    <row r="326" spans="1:20" ht="22.8">
      <c r="A326" s="568" t="s">
        <v>666</v>
      </c>
      <c r="B326" s="569"/>
      <c r="C326" s="569"/>
      <c r="D326" s="569"/>
      <c r="E326" s="569"/>
      <c r="F326" s="569"/>
      <c r="G326" s="569"/>
      <c r="H326" s="569"/>
      <c r="I326" s="569"/>
      <c r="J326" s="569"/>
      <c r="K326" s="569"/>
      <c r="L326" s="569"/>
      <c r="M326" s="569"/>
      <c r="N326" s="569"/>
      <c r="O326" s="569"/>
      <c r="P326" s="569"/>
      <c r="Q326" s="569"/>
      <c r="R326" s="569"/>
      <c r="S326" s="569"/>
      <c r="T326" s="570"/>
    </row>
    <row r="327" spans="1:20">
      <c r="A327" s="104"/>
      <c r="B327" s="250" t="s">
        <v>667</v>
      </c>
      <c r="C327" s="250" t="s">
        <v>614</v>
      </c>
      <c r="D327" s="237" t="s">
        <v>58</v>
      </c>
      <c r="E327" s="120">
        <v>600</v>
      </c>
      <c r="F327" s="120"/>
      <c r="G327" s="120">
        <v>750</v>
      </c>
      <c r="H327" s="120"/>
      <c r="I327" s="120"/>
      <c r="J327" s="120"/>
      <c r="K327" s="120"/>
      <c r="L327" s="120"/>
      <c r="M327" s="120"/>
      <c r="N327" s="120"/>
      <c r="O327" s="120">
        <v>750</v>
      </c>
      <c r="P327" s="120"/>
      <c r="Q327" s="120"/>
      <c r="R327" s="104"/>
      <c r="S327" s="104"/>
      <c r="T327" s="104"/>
    </row>
    <row r="328" spans="1:20">
      <c r="A328" s="104"/>
      <c r="B328" s="250" t="s">
        <v>97</v>
      </c>
      <c r="C328" s="250" t="s">
        <v>519</v>
      </c>
      <c r="D328" s="237" t="s">
        <v>58</v>
      </c>
      <c r="E328" s="127">
        <v>1200</v>
      </c>
      <c r="F328" s="127"/>
      <c r="G328" s="127"/>
      <c r="H328" s="127"/>
      <c r="I328" s="127"/>
      <c r="J328" s="127"/>
      <c r="K328" s="127"/>
      <c r="L328" s="127"/>
      <c r="M328" s="127"/>
      <c r="N328" s="127"/>
      <c r="O328" s="127"/>
      <c r="P328" s="127"/>
      <c r="Q328" s="127"/>
      <c r="R328" s="104"/>
      <c r="S328" s="104"/>
      <c r="T328" s="104"/>
    </row>
  </sheetData>
  <mergeCells count="22">
    <mergeCell ref="G127:G128"/>
    <mergeCell ref="J127:J128"/>
    <mergeCell ref="A1:T1"/>
    <mergeCell ref="A111:T111"/>
    <mergeCell ref="A154:T154"/>
    <mergeCell ref="A3:T3"/>
    <mergeCell ref="F23:T23"/>
    <mergeCell ref="F24:T24"/>
    <mergeCell ref="F29:T29"/>
    <mergeCell ref="B58:Q58"/>
    <mergeCell ref="A127:A128"/>
    <mergeCell ref="B127:B128"/>
    <mergeCell ref="C127:C128"/>
    <mergeCell ref="D127:D128"/>
    <mergeCell ref="E127:E128"/>
    <mergeCell ref="F127:F128"/>
    <mergeCell ref="A326:T326"/>
    <mergeCell ref="A315:T315"/>
    <mergeCell ref="A289:T289"/>
    <mergeCell ref="A223:T223"/>
    <mergeCell ref="A274:T274"/>
    <mergeCell ref="B248:Q24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B1:W219"/>
  <sheetViews>
    <sheetView zoomScale="110" zoomScaleNormal="110" workbookViewId="0">
      <pane xSplit="3" ySplit="2" topLeftCell="I9" activePane="bottomRight" state="frozen"/>
      <selection pane="topRight" activeCell="D1" sqref="D1"/>
      <selection pane="bottomLeft" activeCell="A3" sqref="A3"/>
      <selection pane="bottomRight" activeCell="X2" sqref="X2"/>
    </sheetView>
  </sheetViews>
  <sheetFormatPr defaultColWidth="9.109375" defaultRowHeight="32.25" customHeight="1"/>
  <cols>
    <col min="1" max="1" width="5" style="119" customWidth="1"/>
    <col min="2" max="2" width="4.88671875" style="119" customWidth="1"/>
    <col min="3" max="3" width="75.6640625" style="347" customWidth="1"/>
    <col min="4" max="4" width="255.6640625" style="119" customWidth="1"/>
    <col min="5" max="5" width="20" style="236" customWidth="1"/>
    <col min="6" max="6" width="8.5546875" style="288" customWidth="1"/>
    <col min="7" max="8" width="28.109375" style="119" customWidth="1"/>
    <col min="9" max="9" width="7" style="119" customWidth="1"/>
    <col min="10" max="10" width="8.88671875" style="119" customWidth="1"/>
    <col min="11" max="23" width="7" style="119" customWidth="1"/>
    <col min="24" max="16384" width="9.109375" style="119"/>
  </cols>
  <sheetData>
    <row r="1" spans="2:23" ht="32.25" customHeight="1">
      <c r="B1" s="291" t="s">
        <v>324</v>
      </c>
      <c r="C1" s="331"/>
      <c r="D1" s="292"/>
      <c r="E1" s="292"/>
      <c r="F1" s="293"/>
      <c r="G1" s="292"/>
      <c r="H1" s="292"/>
      <c r="I1" s="292"/>
      <c r="J1" s="292"/>
      <c r="K1" s="292"/>
      <c r="L1" s="292"/>
      <c r="M1" s="292"/>
      <c r="N1" s="292"/>
      <c r="O1" s="292"/>
      <c r="P1" s="292"/>
      <c r="Q1" s="292"/>
      <c r="R1" s="292"/>
      <c r="S1" s="292"/>
      <c r="T1" s="292"/>
      <c r="U1" s="292"/>
      <c r="V1" s="292"/>
      <c r="W1" s="294"/>
    </row>
    <row r="2" spans="2:23" ht="63" customHeight="1">
      <c r="B2" s="43" t="s">
        <v>0</v>
      </c>
      <c r="C2" s="44" t="s">
        <v>1</v>
      </c>
      <c r="D2" s="44" t="s">
        <v>121</v>
      </c>
      <c r="E2" s="113" t="s">
        <v>2</v>
      </c>
      <c r="F2" s="349" t="s">
        <v>122</v>
      </c>
      <c r="G2" s="284" t="s">
        <v>671</v>
      </c>
      <c r="H2" s="284"/>
      <c r="I2" s="240" t="s">
        <v>105</v>
      </c>
      <c r="J2" s="240" t="s">
        <v>106</v>
      </c>
      <c r="K2" s="240" t="s">
        <v>107</v>
      </c>
      <c r="L2" s="240" t="s">
        <v>108</v>
      </c>
      <c r="M2" s="240" t="s">
        <v>109</v>
      </c>
      <c r="N2" s="307" t="s">
        <v>110</v>
      </c>
      <c r="O2" s="307" t="s">
        <v>111</v>
      </c>
      <c r="P2" s="240" t="s">
        <v>112</v>
      </c>
      <c r="Q2" s="240" t="s">
        <v>113</v>
      </c>
      <c r="R2" s="240" t="s">
        <v>114</v>
      </c>
      <c r="S2" s="240" t="s">
        <v>115</v>
      </c>
      <c r="T2" s="307" t="s">
        <v>116</v>
      </c>
      <c r="U2" s="115" t="s">
        <v>105</v>
      </c>
      <c r="V2" s="115" t="s">
        <v>106</v>
      </c>
      <c r="W2" s="115" t="s">
        <v>107</v>
      </c>
    </row>
    <row r="3" spans="2:23" ht="32.25" customHeight="1">
      <c r="B3" s="46"/>
      <c r="C3" s="62" t="s">
        <v>759</v>
      </c>
      <c r="D3" s="69" t="s">
        <v>740</v>
      </c>
      <c r="E3" s="64" t="s">
        <v>8</v>
      </c>
      <c r="F3" s="357">
        <v>7</v>
      </c>
      <c r="G3" s="361" t="s">
        <v>672</v>
      </c>
      <c r="H3" s="361"/>
      <c r="I3" s="358"/>
      <c r="J3" s="358"/>
      <c r="K3" s="358">
        <v>1</v>
      </c>
      <c r="L3" s="358">
        <v>1</v>
      </c>
      <c r="M3" s="358">
        <v>1</v>
      </c>
      <c r="N3" s="358"/>
      <c r="O3" s="360">
        <v>1</v>
      </c>
      <c r="P3" s="360" t="s">
        <v>71</v>
      </c>
      <c r="Q3" s="360" t="s">
        <v>71</v>
      </c>
      <c r="R3" s="360"/>
      <c r="S3" s="358">
        <v>1</v>
      </c>
      <c r="T3" s="360"/>
      <c r="U3" s="362"/>
      <c r="V3" s="362"/>
      <c r="W3" s="362"/>
    </row>
    <row r="4" spans="2:23" ht="32.25" customHeight="1">
      <c r="B4" s="43"/>
      <c r="C4" s="332" t="s">
        <v>786</v>
      </c>
      <c r="D4" s="8" t="s">
        <v>167</v>
      </c>
      <c r="E4" s="48" t="s">
        <v>7</v>
      </c>
      <c r="F4" s="363">
        <v>70</v>
      </c>
      <c r="G4" s="364" t="s">
        <v>673</v>
      </c>
      <c r="H4" s="364"/>
      <c r="I4" s="365"/>
      <c r="J4" s="365"/>
      <c r="K4" s="365">
        <v>5</v>
      </c>
      <c r="L4" s="365">
        <v>6</v>
      </c>
      <c r="M4" s="365">
        <v>5</v>
      </c>
      <c r="N4" s="359">
        <v>6</v>
      </c>
      <c r="O4" s="359">
        <v>5</v>
      </c>
      <c r="P4" s="359">
        <v>6</v>
      </c>
      <c r="Q4" s="359">
        <v>5</v>
      </c>
      <c r="R4" s="359">
        <v>6</v>
      </c>
      <c r="S4" s="359">
        <v>5</v>
      </c>
      <c r="T4" s="359">
        <v>6</v>
      </c>
      <c r="U4" s="366">
        <v>5</v>
      </c>
      <c r="V4" s="362">
        <v>5</v>
      </c>
      <c r="W4" s="362">
        <v>5</v>
      </c>
    </row>
    <row r="5" spans="2:23" ht="32.25" customHeight="1">
      <c r="B5" s="20"/>
      <c r="C5" s="348" t="s">
        <v>763</v>
      </c>
      <c r="D5" s="25" t="s">
        <v>368</v>
      </c>
      <c r="E5" s="28" t="s">
        <v>7</v>
      </c>
      <c r="F5" s="375">
        <v>4</v>
      </c>
      <c r="G5" s="367" t="s">
        <v>674</v>
      </c>
      <c r="H5" s="367"/>
      <c r="I5" s="360"/>
      <c r="J5" s="360">
        <v>1</v>
      </c>
      <c r="K5" s="360"/>
      <c r="L5" s="360">
        <v>1</v>
      </c>
      <c r="M5" s="360"/>
      <c r="N5" s="360"/>
      <c r="O5" s="360">
        <v>1</v>
      </c>
      <c r="P5" s="360"/>
      <c r="Q5" s="360"/>
      <c r="R5" s="360">
        <v>1</v>
      </c>
      <c r="S5" s="360"/>
      <c r="T5" s="360"/>
      <c r="U5" s="368"/>
      <c r="V5" s="368"/>
      <c r="W5" s="368"/>
    </row>
    <row r="6" spans="2:23" ht="32.25" customHeight="1">
      <c r="B6" s="20"/>
      <c r="C6" s="333" t="s">
        <v>371</v>
      </c>
      <c r="D6" s="25" t="s">
        <v>372</v>
      </c>
      <c r="E6" s="28" t="s">
        <v>94</v>
      </c>
      <c r="F6" s="375">
        <v>1</v>
      </c>
      <c r="G6" s="367" t="s">
        <v>674</v>
      </c>
      <c r="H6" s="367"/>
      <c r="I6" s="360"/>
      <c r="J6" s="360"/>
      <c r="K6" s="360"/>
      <c r="L6" s="360"/>
      <c r="M6" s="369"/>
      <c r="N6" s="369"/>
      <c r="O6" s="369"/>
      <c r="P6" s="369"/>
      <c r="Q6" s="369"/>
      <c r="R6" s="360">
        <v>1</v>
      </c>
      <c r="S6" s="369"/>
      <c r="T6" s="369"/>
      <c r="U6" s="368"/>
      <c r="V6" s="368"/>
      <c r="W6" s="368"/>
    </row>
    <row r="7" spans="2:23" ht="32.25" customHeight="1">
      <c r="B7" s="20"/>
      <c r="C7" s="334" t="s">
        <v>695</v>
      </c>
      <c r="D7" s="24" t="s">
        <v>362</v>
      </c>
      <c r="E7" s="28" t="s">
        <v>7</v>
      </c>
      <c r="F7" s="375">
        <v>4</v>
      </c>
      <c r="G7" s="367" t="s">
        <v>674</v>
      </c>
      <c r="H7" s="367"/>
      <c r="I7" s="359"/>
      <c r="J7" s="359"/>
      <c r="K7" s="359">
        <v>1</v>
      </c>
      <c r="L7" s="359"/>
      <c r="M7" s="359"/>
      <c r="N7" s="359">
        <v>1</v>
      </c>
      <c r="O7" s="359"/>
      <c r="P7" s="359"/>
      <c r="Q7" s="359">
        <v>1</v>
      </c>
      <c r="R7" s="359"/>
      <c r="S7" s="359"/>
      <c r="T7" s="359">
        <v>1</v>
      </c>
      <c r="U7" s="368"/>
      <c r="V7" s="368"/>
      <c r="W7" s="368"/>
    </row>
    <row r="8" spans="2:23" ht="32.25" customHeight="1">
      <c r="B8" s="20"/>
      <c r="C8" s="334" t="s">
        <v>696</v>
      </c>
      <c r="D8" s="21" t="s">
        <v>697</v>
      </c>
      <c r="E8" s="28" t="s">
        <v>7</v>
      </c>
      <c r="F8" s="375">
        <v>17</v>
      </c>
      <c r="G8" s="367" t="s">
        <v>674</v>
      </c>
      <c r="H8" s="367"/>
      <c r="I8" s="360"/>
      <c r="J8" s="360">
        <v>3</v>
      </c>
      <c r="K8" s="360"/>
      <c r="L8" s="360"/>
      <c r="M8" s="360">
        <v>4</v>
      </c>
      <c r="N8" s="360"/>
      <c r="O8" s="360">
        <v>3</v>
      </c>
      <c r="P8" s="360"/>
      <c r="Q8" s="360"/>
      <c r="R8" s="360">
        <v>3</v>
      </c>
      <c r="S8" s="360"/>
      <c r="T8" s="360">
        <v>4</v>
      </c>
      <c r="U8" s="368"/>
      <c r="V8" s="368"/>
      <c r="W8" s="368"/>
    </row>
    <row r="9" spans="2:23" ht="32.25" customHeight="1">
      <c r="B9" s="20"/>
      <c r="C9" s="333" t="s">
        <v>698</v>
      </c>
      <c r="D9" s="25" t="s">
        <v>699</v>
      </c>
      <c r="E9" s="28" t="s">
        <v>7</v>
      </c>
      <c r="F9" s="375">
        <v>6</v>
      </c>
      <c r="G9" s="367" t="s">
        <v>674</v>
      </c>
      <c r="H9" s="367"/>
      <c r="I9" s="360"/>
      <c r="J9" s="360">
        <v>1</v>
      </c>
      <c r="K9" s="360"/>
      <c r="L9" s="360">
        <v>1</v>
      </c>
      <c r="M9" s="360"/>
      <c r="N9" s="360">
        <v>1</v>
      </c>
      <c r="O9" s="360"/>
      <c r="P9" s="360">
        <v>1</v>
      </c>
      <c r="Q9" s="360"/>
      <c r="R9" s="360"/>
      <c r="S9" s="360">
        <v>2</v>
      </c>
      <c r="T9" s="369"/>
      <c r="U9" s="368"/>
      <c r="V9" s="368"/>
      <c r="W9" s="368"/>
    </row>
    <row r="10" spans="2:23" ht="32.25" customHeight="1">
      <c r="B10" s="20"/>
      <c r="C10" s="333" t="s">
        <v>764</v>
      </c>
      <c r="D10" s="25" t="s">
        <v>700</v>
      </c>
      <c r="E10" s="28" t="s">
        <v>94</v>
      </c>
      <c r="F10" s="375">
        <v>1</v>
      </c>
      <c r="G10" s="367" t="s">
        <v>674</v>
      </c>
      <c r="H10" s="367"/>
      <c r="I10" s="360"/>
      <c r="J10" s="360"/>
      <c r="K10" s="360"/>
      <c r="L10" s="360">
        <v>1</v>
      </c>
      <c r="M10" s="369"/>
      <c r="N10" s="369"/>
      <c r="O10" s="369"/>
      <c r="P10" s="369"/>
      <c r="Q10" s="369"/>
      <c r="R10" s="369"/>
      <c r="S10" s="369"/>
      <c r="T10" s="369"/>
      <c r="U10" s="368"/>
      <c r="V10" s="368"/>
      <c r="W10" s="368"/>
    </row>
    <row r="11" spans="2:23" ht="32.25" customHeight="1">
      <c r="B11" s="20"/>
      <c r="C11" s="333" t="s">
        <v>375</v>
      </c>
      <c r="D11" s="25" t="s">
        <v>376</v>
      </c>
      <c r="E11" s="28" t="s">
        <v>38</v>
      </c>
      <c r="F11" s="375">
        <v>8</v>
      </c>
      <c r="G11" s="367" t="s">
        <v>674</v>
      </c>
      <c r="H11" s="367"/>
      <c r="I11" s="360"/>
      <c r="J11" s="360">
        <v>2</v>
      </c>
      <c r="K11" s="360"/>
      <c r="L11" s="360"/>
      <c r="M11" s="360">
        <v>2</v>
      </c>
      <c r="N11" s="360"/>
      <c r="O11" s="360">
        <v>2</v>
      </c>
      <c r="P11" s="360"/>
      <c r="Q11" s="360"/>
      <c r="R11" s="360"/>
      <c r="S11" s="360">
        <v>2</v>
      </c>
      <c r="T11" s="369"/>
      <c r="U11" s="368"/>
      <c r="V11" s="368"/>
      <c r="W11" s="368"/>
    </row>
    <row r="12" spans="2:23" ht="32.25" customHeight="1">
      <c r="B12" s="20"/>
      <c r="C12" s="333" t="s">
        <v>373</v>
      </c>
      <c r="D12" s="25" t="s">
        <v>374</v>
      </c>
      <c r="E12" s="28" t="s">
        <v>94</v>
      </c>
      <c r="F12" s="375">
        <v>1</v>
      </c>
      <c r="G12" s="367" t="s">
        <v>674</v>
      </c>
      <c r="H12" s="367"/>
      <c r="I12" s="360"/>
      <c r="J12" s="360"/>
      <c r="K12" s="360"/>
      <c r="L12" s="360">
        <v>1</v>
      </c>
      <c r="M12" s="369"/>
      <c r="N12" s="369"/>
      <c r="O12" s="369"/>
      <c r="P12" s="369"/>
      <c r="Q12" s="369"/>
      <c r="R12" s="360"/>
      <c r="S12" s="369"/>
      <c r="T12" s="369"/>
      <c r="U12" s="368"/>
      <c r="V12" s="368"/>
      <c r="W12" s="368"/>
    </row>
    <row r="13" spans="2:23" ht="32.25" customHeight="1">
      <c r="B13" s="43"/>
      <c r="C13" s="332" t="s">
        <v>787</v>
      </c>
      <c r="D13" s="56" t="s">
        <v>166</v>
      </c>
      <c r="E13" s="48" t="s">
        <v>7</v>
      </c>
      <c r="F13" s="370">
        <v>17</v>
      </c>
      <c r="G13" s="364" t="s">
        <v>673</v>
      </c>
      <c r="H13" s="364"/>
      <c r="I13" s="359"/>
      <c r="J13" s="359">
        <v>2</v>
      </c>
      <c r="K13" s="359">
        <v>1</v>
      </c>
      <c r="L13" s="359">
        <v>2</v>
      </c>
      <c r="M13" s="359"/>
      <c r="N13" s="359">
        <v>2</v>
      </c>
      <c r="O13" s="359"/>
      <c r="P13" s="359" t="s">
        <v>70</v>
      </c>
      <c r="Q13" s="359" t="s">
        <v>70</v>
      </c>
      <c r="R13" s="359" t="s">
        <v>70</v>
      </c>
      <c r="S13" s="359" t="s">
        <v>70</v>
      </c>
      <c r="T13" s="359"/>
      <c r="U13" s="362">
        <v>2</v>
      </c>
      <c r="V13" s="362"/>
      <c r="W13" s="362"/>
    </row>
    <row r="14" spans="2:23" ht="32.25" customHeight="1">
      <c r="B14" s="4"/>
      <c r="C14" s="341" t="s">
        <v>86</v>
      </c>
      <c r="D14" s="9" t="s">
        <v>219</v>
      </c>
      <c r="E14" s="48" t="s">
        <v>17</v>
      </c>
      <c r="F14" s="370">
        <v>2</v>
      </c>
      <c r="G14" s="371" t="s">
        <v>675</v>
      </c>
      <c r="H14" s="371"/>
      <c r="I14" s="359"/>
      <c r="J14" s="359"/>
      <c r="K14" s="359"/>
      <c r="L14" s="359"/>
      <c r="M14" s="359">
        <v>1</v>
      </c>
      <c r="N14" s="359"/>
      <c r="O14" s="359"/>
      <c r="P14" s="359" t="s">
        <v>71</v>
      </c>
      <c r="Q14" s="372"/>
      <c r="R14" s="372"/>
      <c r="S14" s="372"/>
      <c r="T14" s="372"/>
      <c r="U14" s="362"/>
      <c r="V14" s="362"/>
      <c r="W14" s="362"/>
    </row>
    <row r="15" spans="2:23" ht="32.25" customHeight="1">
      <c r="B15" s="4"/>
      <c r="C15" s="337" t="s">
        <v>765</v>
      </c>
      <c r="D15" s="305" t="s">
        <v>195</v>
      </c>
      <c r="E15" s="64" t="s">
        <v>10</v>
      </c>
      <c r="F15" s="357">
        <v>2</v>
      </c>
      <c r="G15" s="361" t="s">
        <v>678</v>
      </c>
      <c r="H15" s="361"/>
      <c r="I15" s="358"/>
      <c r="J15" s="358"/>
      <c r="K15" s="358"/>
      <c r="L15" s="358">
        <v>1</v>
      </c>
      <c r="M15" s="358"/>
      <c r="N15" s="358"/>
      <c r="O15" s="360"/>
      <c r="P15" s="358"/>
      <c r="Q15" s="360">
        <v>1</v>
      </c>
      <c r="R15" s="360"/>
      <c r="S15" s="373"/>
      <c r="T15" s="358"/>
      <c r="U15" s="362"/>
      <c r="V15" s="362"/>
      <c r="W15" s="362"/>
    </row>
    <row r="16" spans="2:23" ht="32.25" customHeight="1">
      <c r="B16" s="4"/>
      <c r="C16" s="341" t="s">
        <v>85</v>
      </c>
      <c r="D16" s="9" t="s">
        <v>218</v>
      </c>
      <c r="E16" s="48" t="s">
        <v>17</v>
      </c>
      <c r="F16" s="370">
        <v>1</v>
      </c>
      <c r="G16" s="371" t="s">
        <v>675</v>
      </c>
      <c r="H16" s="371"/>
      <c r="I16" s="359"/>
      <c r="J16" s="359"/>
      <c r="K16" s="359"/>
      <c r="L16" s="359"/>
      <c r="M16" s="359">
        <v>1</v>
      </c>
      <c r="N16" s="359"/>
      <c r="O16" s="359"/>
      <c r="P16" s="359"/>
      <c r="Q16" s="372"/>
      <c r="R16" s="372"/>
      <c r="S16" s="372"/>
      <c r="T16" s="372"/>
      <c r="U16" s="362"/>
      <c r="V16" s="362"/>
      <c r="W16" s="362"/>
    </row>
    <row r="17" spans="2:23" ht="32.25" customHeight="1">
      <c r="B17" s="43"/>
      <c r="C17" s="62" t="s">
        <v>625</v>
      </c>
      <c r="D17" s="47" t="s">
        <v>213</v>
      </c>
      <c r="E17" s="48" t="s">
        <v>10</v>
      </c>
      <c r="F17" s="374">
        <v>10</v>
      </c>
      <c r="G17" s="367" t="s">
        <v>674</v>
      </c>
      <c r="H17" s="367"/>
      <c r="I17" s="373"/>
      <c r="J17" s="373"/>
      <c r="K17" s="373"/>
      <c r="L17" s="373">
        <v>2</v>
      </c>
      <c r="M17" s="373">
        <v>1</v>
      </c>
      <c r="N17" s="359">
        <v>1</v>
      </c>
      <c r="O17" s="359" t="s">
        <v>71</v>
      </c>
      <c r="P17" s="359" t="s">
        <v>71</v>
      </c>
      <c r="Q17" s="359" t="s">
        <v>71</v>
      </c>
      <c r="R17" s="359" t="s">
        <v>71</v>
      </c>
      <c r="S17" s="359" t="s">
        <v>71</v>
      </c>
      <c r="T17" s="359">
        <v>1</v>
      </c>
      <c r="U17" s="362"/>
      <c r="V17" s="362"/>
      <c r="W17" s="362"/>
    </row>
    <row r="18" spans="2:23" ht="32.25" customHeight="1">
      <c r="B18" s="43"/>
      <c r="C18" s="62" t="s">
        <v>668</v>
      </c>
      <c r="D18" s="47" t="s">
        <v>215</v>
      </c>
      <c r="E18" s="48" t="s">
        <v>10</v>
      </c>
      <c r="F18" s="374">
        <v>2</v>
      </c>
      <c r="G18" s="367" t="s">
        <v>674</v>
      </c>
      <c r="H18" s="367"/>
      <c r="I18" s="373"/>
      <c r="J18" s="373">
        <v>1</v>
      </c>
      <c r="K18" s="373"/>
      <c r="L18" s="373"/>
      <c r="M18" s="373"/>
      <c r="N18" s="358"/>
      <c r="O18" s="359"/>
      <c r="P18" s="359">
        <v>1</v>
      </c>
      <c r="Q18" s="359"/>
      <c r="R18" s="359"/>
      <c r="S18" s="359"/>
      <c r="T18" s="372"/>
      <c r="U18" s="362"/>
      <c r="V18" s="362"/>
      <c r="W18" s="362"/>
    </row>
    <row r="19" spans="2:23" ht="32.25" customHeight="1">
      <c r="B19" s="43"/>
      <c r="C19" s="62" t="s">
        <v>81</v>
      </c>
      <c r="D19" s="43" t="s">
        <v>648</v>
      </c>
      <c r="E19" s="48" t="s">
        <v>10</v>
      </c>
      <c r="F19" s="370">
        <v>6</v>
      </c>
      <c r="G19" s="367" t="s">
        <v>674</v>
      </c>
      <c r="H19" s="367"/>
      <c r="I19" s="359"/>
      <c r="J19" s="359"/>
      <c r="K19" s="359"/>
      <c r="L19" s="359"/>
      <c r="M19" s="359"/>
      <c r="N19" s="358">
        <v>2</v>
      </c>
      <c r="O19" s="359"/>
      <c r="P19" s="359"/>
      <c r="Q19" s="358">
        <v>2</v>
      </c>
      <c r="R19" s="358"/>
      <c r="S19" s="359" t="s">
        <v>70</v>
      </c>
      <c r="T19" s="372"/>
      <c r="U19" s="362"/>
      <c r="V19" s="362"/>
      <c r="W19" s="362"/>
    </row>
    <row r="20" spans="2:23" ht="32.25" customHeight="1">
      <c r="B20" s="43"/>
      <c r="C20" s="62" t="s">
        <v>82</v>
      </c>
      <c r="D20" s="47" t="s">
        <v>212</v>
      </c>
      <c r="E20" s="48" t="s">
        <v>10</v>
      </c>
      <c r="F20" s="374">
        <v>6</v>
      </c>
      <c r="G20" s="367" t="s">
        <v>674</v>
      </c>
      <c r="H20" s="367"/>
      <c r="I20" s="373"/>
      <c r="J20" s="373"/>
      <c r="K20" s="373"/>
      <c r="L20" s="373"/>
      <c r="M20" s="373"/>
      <c r="N20" s="358">
        <v>2</v>
      </c>
      <c r="O20" s="359"/>
      <c r="P20" s="359"/>
      <c r="Q20" s="358">
        <v>2</v>
      </c>
      <c r="R20" s="358"/>
      <c r="S20" s="359" t="s">
        <v>70</v>
      </c>
      <c r="T20" s="372"/>
      <c r="U20" s="362"/>
      <c r="V20" s="362"/>
      <c r="W20" s="362"/>
    </row>
    <row r="21" spans="2:23" ht="32.25" customHeight="1">
      <c r="B21" s="43"/>
      <c r="C21" s="55" t="s">
        <v>62</v>
      </c>
      <c r="D21" s="56" t="s">
        <v>148</v>
      </c>
      <c r="E21" s="48" t="s">
        <v>7</v>
      </c>
      <c r="F21" s="370">
        <v>2</v>
      </c>
      <c r="G21" s="361" t="s">
        <v>672</v>
      </c>
      <c r="H21" s="361"/>
      <c r="I21" s="359"/>
      <c r="J21" s="359"/>
      <c r="K21" s="359"/>
      <c r="L21" s="359"/>
      <c r="M21" s="359">
        <v>1</v>
      </c>
      <c r="N21" s="358"/>
      <c r="O21" s="359"/>
      <c r="P21" s="359"/>
      <c r="Q21" s="358"/>
      <c r="R21" s="358"/>
      <c r="S21" s="359" t="s">
        <v>71</v>
      </c>
      <c r="T21" s="372"/>
      <c r="U21" s="362"/>
      <c r="V21" s="362"/>
      <c r="W21" s="362"/>
    </row>
    <row r="22" spans="2:23" ht="32.25" customHeight="1">
      <c r="B22" s="43"/>
      <c r="C22" s="55" t="s">
        <v>61</v>
      </c>
      <c r="D22" s="56" t="s">
        <v>147</v>
      </c>
      <c r="E22" s="48" t="s">
        <v>7</v>
      </c>
      <c r="F22" s="370">
        <v>2</v>
      </c>
      <c r="G22" s="361" t="s">
        <v>672</v>
      </c>
      <c r="H22" s="361"/>
      <c r="I22" s="359"/>
      <c r="J22" s="359"/>
      <c r="K22" s="359"/>
      <c r="L22" s="359">
        <v>1</v>
      </c>
      <c r="M22" s="359"/>
      <c r="N22" s="358"/>
      <c r="O22" s="359"/>
      <c r="P22" s="359"/>
      <c r="Q22" s="359" t="s">
        <v>71</v>
      </c>
      <c r="R22" s="372"/>
      <c r="S22" s="359"/>
      <c r="T22" s="372"/>
      <c r="U22" s="362"/>
      <c r="V22" s="362"/>
      <c r="W22" s="362"/>
    </row>
    <row r="23" spans="2:23" ht="32.25" customHeight="1">
      <c r="B23" s="43"/>
      <c r="C23" s="55" t="s">
        <v>149</v>
      </c>
      <c r="D23" s="56" t="s">
        <v>150</v>
      </c>
      <c r="E23" s="48" t="s">
        <v>7</v>
      </c>
      <c r="F23" s="370">
        <v>2</v>
      </c>
      <c r="G23" s="361" t="s">
        <v>672</v>
      </c>
      <c r="H23" s="361"/>
      <c r="I23" s="359"/>
      <c r="J23" s="359"/>
      <c r="K23" s="359"/>
      <c r="L23" s="359">
        <v>1</v>
      </c>
      <c r="M23" s="359"/>
      <c r="N23" s="358"/>
      <c r="O23" s="359"/>
      <c r="P23" s="372"/>
      <c r="Q23" s="359"/>
      <c r="R23" s="359"/>
      <c r="S23" s="358">
        <v>1</v>
      </c>
      <c r="T23" s="359"/>
      <c r="U23" s="362"/>
      <c r="V23" s="362"/>
      <c r="W23" s="362"/>
    </row>
    <row r="24" spans="2:23" ht="32.25" customHeight="1">
      <c r="B24" s="43"/>
      <c r="C24" s="55" t="s">
        <v>64</v>
      </c>
      <c r="D24" s="55" t="s">
        <v>152</v>
      </c>
      <c r="E24" s="48" t="s">
        <v>7</v>
      </c>
      <c r="F24" s="370">
        <v>2</v>
      </c>
      <c r="G24" s="361" t="s">
        <v>672</v>
      </c>
      <c r="H24" s="361"/>
      <c r="I24" s="359"/>
      <c r="J24" s="359"/>
      <c r="K24" s="359">
        <v>2</v>
      </c>
      <c r="L24" s="372"/>
      <c r="M24" s="372"/>
      <c r="N24" s="372"/>
      <c r="O24" s="372"/>
      <c r="P24" s="372"/>
      <c r="Q24" s="372"/>
      <c r="R24" s="372"/>
      <c r="S24" s="372"/>
      <c r="T24" s="372"/>
      <c r="U24" s="362"/>
      <c r="V24" s="362"/>
      <c r="W24" s="362"/>
    </row>
    <row r="25" spans="2:23" ht="32.25" customHeight="1">
      <c r="B25" s="62"/>
      <c r="C25" s="62" t="s">
        <v>63</v>
      </c>
      <c r="D25" s="63" t="s">
        <v>151</v>
      </c>
      <c r="E25" s="64" t="s">
        <v>7</v>
      </c>
      <c r="F25" s="375">
        <v>1</v>
      </c>
      <c r="G25" s="361" t="s">
        <v>672</v>
      </c>
      <c r="H25" s="361"/>
      <c r="I25" s="360"/>
      <c r="J25" s="360"/>
      <c r="K25" s="360"/>
      <c r="L25" s="360"/>
      <c r="M25" s="360"/>
      <c r="N25" s="358"/>
      <c r="O25" s="360"/>
      <c r="P25" s="359" t="s">
        <v>71</v>
      </c>
      <c r="Q25" s="372"/>
      <c r="R25" s="372"/>
      <c r="S25" s="359"/>
      <c r="T25" s="359"/>
      <c r="U25" s="362"/>
      <c r="V25" s="362"/>
      <c r="W25" s="362"/>
    </row>
    <row r="26" spans="2:23" s="355" customFormat="1" ht="32.25" customHeight="1">
      <c r="B26" s="351"/>
      <c r="C26" s="352" t="s">
        <v>649</v>
      </c>
      <c r="D26" s="353" t="s">
        <v>198</v>
      </c>
      <c r="E26" s="354" t="s">
        <v>17</v>
      </c>
      <c r="F26" s="356">
        <v>3</v>
      </c>
      <c r="G26" s="376" t="s">
        <v>677</v>
      </c>
      <c r="H26" s="376"/>
      <c r="I26" s="377"/>
      <c r="J26" s="377"/>
      <c r="K26" s="377">
        <v>1</v>
      </c>
      <c r="L26" s="377"/>
      <c r="M26" s="377"/>
      <c r="N26" s="378">
        <v>1</v>
      </c>
      <c r="O26" s="379"/>
      <c r="P26" s="380"/>
      <c r="Q26" s="379"/>
      <c r="R26" s="379" t="s">
        <v>71</v>
      </c>
      <c r="S26" s="379"/>
      <c r="T26" s="378"/>
      <c r="U26" s="381"/>
      <c r="V26" s="381"/>
      <c r="W26" s="381"/>
    </row>
    <row r="27" spans="2:23" ht="32.25" customHeight="1">
      <c r="B27" s="43"/>
      <c r="C27" s="65" t="s">
        <v>101</v>
      </c>
      <c r="D27" s="104" t="s">
        <v>198</v>
      </c>
      <c r="E27" s="64" t="s">
        <v>17</v>
      </c>
      <c r="F27" s="382">
        <v>3</v>
      </c>
      <c r="G27" s="383" t="s">
        <v>677</v>
      </c>
      <c r="H27" s="383"/>
      <c r="I27" s="384"/>
      <c r="J27" s="384"/>
      <c r="K27" s="384">
        <v>1</v>
      </c>
      <c r="L27" s="384"/>
      <c r="M27" s="384"/>
      <c r="N27" s="358">
        <v>1</v>
      </c>
      <c r="O27" s="360"/>
      <c r="P27" s="373"/>
      <c r="Q27" s="360"/>
      <c r="R27" s="360" t="s">
        <v>71</v>
      </c>
      <c r="S27" s="360"/>
      <c r="T27" s="358"/>
      <c r="U27" s="362"/>
      <c r="V27" s="362"/>
      <c r="W27" s="362"/>
    </row>
    <row r="28" spans="2:23" ht="32.25" customHeight="1">
      <c r="B28" s="43"/>
      <c r="C28" s="65" t="s">
        <v>769</v>
      </c>
      <c r="D28" s="104"/>
      <c r="E28" s="64" t="s">
        <v>7</v>
      </c>
      <c r="F28" s="382">
        <v>2</v>
      </c>
      <c r="G28" s="383"/>
      <c r="H28" s="383"/>
      <c r="I28" s="384" t="s">
        <v>770</v>
      </c>
      <c r="J28" s="384"/>
      <c r="K28" s="384"/>
      <c r="L28" s="384"/>
      <c r="M28" s="384"/>
      <c r="N28" s="358"/>
      <c r="O28" s="360"/>
      <c r="P28" s="373"/>
      <c r="Q28" s="360"/>
      <c r="R28" s="360"/>
      <c r="S28" s="360"/>
      <c r="T28" s="358"/>
      <c r="U28" s="362"/>
      <c r="V28" s="362"/>
      <c r="W28" s="362"/>
    </row>
    <row r="29" spans="2:23" ht="32.25" customHeight="1">
      <c r="B29" s="50"/>
      <c r="C29" s="65" t="s">
        <v>761</v>
      </c>
      <c r="D29" s="305" t="s">
        <v>646</v>
      </c>
      <c r="E29" s="64" t="s">
        <v>7</v>
      </c>
      <c r="F29" s="357">
        <v>5</v>
      </c>
      <c r="G29" s="371" t="s">
        <v>675</v>
      </c>
      <c r="H29" s="371"/>
      <c r="I29" s="358"/>
      <c r="J29" s="358">
        <v>1</v>
      </c>
      <c r="K29" s="358"/>
      <c r="L29" s="358"/>
      <c r="M29" s="358">
        <v>1</v>
      </c>
      <c r="N29" s="358"/>
      <c r="O29" s="360">
        <v>1</v>
      </c>
      <c r="P29" s="373" t="s">
        <v>71</v>
      </c>
      <c r="Q29" s="360"/>
      <c r="R29" s="360">
        <v>1</v>
      </c>
      <c r="S29" s="373"/>
      <c r="T29" s="358"/>
      <c r="U29" s="362"/>
      <c r="V29" s="362"/>
      <c r="W29" s="362"/>
    </row>
    <row r="30" spans="2:23" ht="32.25" customHeight="1">
      <c r="B30" s="43"/>
      <c r="C30" s="62" t="s">
        <v>760</v>
      </c>
      <c r="D30" s="50" t="s">
        <v>184</v>
      </c>
      <c r="E30" s="48" t="s">
        <v>7</v>
      </c>
      <c r="F30" s="370">
        <v>1</v>
      </c>
      <c r="G30" s="371" t="s">
        <v>675</v>
      </c>
      <c r="H30" s="371"/>
      <c r="I30" s="359"/>
      <c r="J30" s="359"/>
      <c r="K30" s="359"/>
      <c r="L30" s="359"/>
      <c r="M30" s="359"/>
      <c r="N30" s="358"/>
      <c r="O30" s="359"/>
      <c r="P30" s="373"/>
      <c r="Q30" s="360"/>
      <c r="R30" s="360">
        <v>1</v>
      </c>
      <c r="S30" s="373"/>
      <c r="T30" s="358"/>
      <c r="U30" s="362"/>
      <c r="V30" s="362"/>
      <c r="W30" s="362"/>
    </row>
    <row r="31" spans="2:23" ht="32.25" customHeight="1">
      <c r="B31" s="4"/>
      <c r="C31" s="341" t="s">
        <v>220</v>
      </c>
      <c r="D31" s="11" t="s">
        <v>221</v>
      </c>
      <c r="E31" s="216" t="s">
        <v>17</v>
      </c>
      <c r="F31" s="370">
        <v>1</v>
      </c>
      <c r="G31" s="371" t="s">
        <v>675</v>
      </c>
      <c r="H31" s="371"/>
      <c r="I31" s="359"/>
      <c r="J31" s="359"/>
      <c r="K31" s="359"/>
      <c r="L31" s="359"/>
      <c r="M31" s="359">
        <v>1</v>
      </c>
      <c r="N31" s="359"/>
      <c r="O31" s="359"/>
      <c r="P31" s="359"/>
      <c r="Q31" s="372"/>
      <c r="R31" s="372"/>
      <c r="S31" s="372"/>
      <c r="T31" s="372"/>
      <c r="U31" s="362"/>
      <c r="V31" s="362"/>
      <c r="W31" s="362"/>
    </row>
    <row r="32" spans="2:23" ht="32.25" customHeight="1">
      <c r="B32" s="4"/>
      <c r="C32" s="337" t="s">
        <v>768</v>
      </c>
      <c r="D32" s="350" t="s">
        <v>187</v>
      </c>
      <c r="E32" s="28" t="s">
        <v>10</v>
      </c>
      <c r="F32" s="357">
        <v>3</v>
      </c>
      <c r="G32" s="371" t="s">
        <v>676</v>
      </c>
      <c r="H32" s="371"/>
      <c r="I32" s="358"/>
      <c r="J32" s="358"/>
      <c r="K32" s="358"/>
      <c r="L32" s="358">
        <v>1</v>
      </c>
      <c r="M32" s="358"/>
      <c r="N32" s="358"/>
      <c r="O32" s="360"/>
      <c r="P32" s="358"/>
      <c r="Q32" s="360">
        <v>2</v>
      </c>
      <c r="R32" s="360"/>
      <c r="S32" s="373"/>
      <c r="T32" s="358"/>
      <c r="U32" s="362"/>
      <c r="V32" s="362"/>
      <c r="W32" s="362"/>
    </row>
    <row r="33" spans="2:23" ht="32.25" customHeight="1">
      <c r="B33" s="20"/>
      <c r="C33" s="337" t="s">
        <v>788</v>
      </c>
      <c r="D33" s="17" t="s">
        <v>378</v>
      </c>
      <c r="E33" s="28" t="s">
        <v>379</v>
      </c>
      <c r="F33" s="375">
        <v>1</v>
      </c>
      <c r="G33" s="371" t="s">
        <v>676</v>
      </c>
      <c r="H33" s="371"/>
      <c r="I33" s="360"/>
      <c r="J33" s="360"/>
      <c r="K33" s="360"/>
      <c r="L33" s="385"/>
      <c r="M33" s="369"/>
      <c r="N33" s="360"/>
      <c r="O33" s="360"/>
      <c r="P33" s="360"/>
      <c r="Q33" s="360"/>
      <c r="R33" s="360"/>
      <c r="S33" s="360"/>
      <c r="T33" s="360">
        <v>1</v>
      </c>
      <c r="U33" s="368"/>
      <c r="V33" s="368"/>
      <c r="W33" s="368"/>
    </row>
    <row r="34" spans="2:23" ht="32.25" customHeight="1">
      <c r="B34" s="43"/>
      <c r="C34" s="336" t="s">
        <v>762</v>
      </c>
      <c r="D34" s="305" t="s">
        <v>191</v>
      </c>
      <c r="E34" s="99" t="s">
        <v>10</v>
      </c>
      <c r="F34" s="357">
        <v>2</v>
      </c>
      <c r="G34" s="371" t="s">
        <v>676</v>
      </c>
      <c r="H34" s="371"/>
      <c r="I34" s="358"/>
      <c r="J34" s="358"/>
      <c r="K34" s="358"/>
      <c r="L34" s="358">
        <v>1</v>
      </c>
      <c r="M34" s="358"/>
      <c r="N34" s="358"/>
      <c r="O34" s="386"/>
      <c r="P34" s="358"/>
      <c r="Q34" s="360" t="s">
        <v>71</v>
      </c>
      <c r="R34" s="360"/>
      <c r="S34" s="373"/>
      <c r="T34" s="358"/>
      <c r="U34" s="362"/>
      <c r="V34" s="362"/>
      <c r="W34" s="362"/>
    </row>
    <row r="35" spans="2:23" ht="32.25" customHeight="1">
      <c r="B35" s="305"/>
      <c r="C35" s="335" t="s">
        <v>331</v>
      </c>
      <c r="D35" s="187" t="s">
        <v>701</v>
      </c>
      <c r="E35" s="395" t="s">
        <v>7</v>
      </c>
      <c r="F35" s="387"/>
      <c r="G35" s="361" t="s">
        <v>672</v>
      </c>
      <c r="H35" s="361"/>
      <c r="I35" s="358"/>
      <c r="J35" s="358"/>
      <c r="K35" s="358"/>
      <c r="L35" s="358"/>
      <c r="M35" s="358"/>
      <c r="N35" s="384"/>
      <c r="O35" s="384"/>
      <c r="P35" s="384"/>
      <c r="Q35" s="384"/>
      <c r="R35" s="384"/>
      <c r="S35" s="384"/>
      <c r="T35" s="384"/>
      <c r="U35" s="368"/>
      <c r="V35" s="368"/>
      <c r="W35" s="368"/>
    </row>
    <row r="36" spans="2:23" ht="32.25" customHeight="1">
      <c r="B36" s="157"/>
      <c r="C36" s="335" t="s">
        <v>330</v>
      </c>
      <c r="D36" s="187" t="s">
        <v>307</v>
      </c>
      <c r="E36" s="395" t="s">
        <v>7</v>
      </c>
      <c r="F36" s="387"/>
      <c r="G36" s="361" t="s">
        <v>672</v>
      </c>
      <c r="H36" s="361"/>
      <c r="I36" s="358"/>
      <c r="J36" s="358"/>
      <c r="K36" s="358"/>
      <c r="L36" s="358"/>
      <c r="M36" s="358"/>
      <c r="N36" s="384"/>
      <c r="O36" s="384"/>
      <c r="P36" s="384"/>
      <c r="Q36" s="384"/>
      <c r="R36" s="384"/>
      <c r="S36" s="384"/>
      <c r="T36" s="384"/>
      <c r="U36" s="368"/>
      <c r="V36" s="368"/>
      <c r="W36" s="368"/>
    </row>
    <row r="37" spans="2:23" ht="32.25" customHeight="1">
      <c r="B37" s="318"/>
      <c r="C37" s="337" t="s">
        <v>784</v>
      </c>
      <c r="D37" s="21" t="s">
        <v>404</v>
      </c>
      <c r="E37" s="28" t="s">
        <v>45</v>
      </c>
      <c r="F37" s="375">
        <v>1.5</v>
      </c>
      <c r="G37" s="367" t="s">
        <v>682</v>
      </c>
      <c r="H37" s="367"/>
      <c r="I37" s="360"/>
      <c r="J37" s="360"/>
      <c r="K37" s="360"/>
      <c r="L37" s="369"/>
      <c r="M37" s="360"/>
      <c r="N37" s="360">
        <v>1.5</v>
      </c>
      <c r="O37" s="369"/>
      <c r="P37" s="369"/>
      <c r="Q37" s="369"/>
      <c r="R37" s="369"/>
      <c r="S37" s="369"/>
      <c r="T37" s="369"/>
      <c r="U37" s="368"/>
      <c r="V37" s="368"/>
      <c r="W37" s="368"/>
    </row>
    <row r="38" spans="2:23" ht="32.25" customHeight="1">
      <c r="B38" s="20"/>
      <c r="C38" s="337" t="s">
        <v>785</v>
      </c>
      <c r="D38" s="322" t="s">
        <v>392</v>
      </c>
      <c r="E38" s="329" t="s">
        <v>7</v>
      </c>
      <c r="F38" s="375">
        <v>6</v>
      </c>
      <c r="G38" s="367" t="s">
        <v>683</v>
      </c>
      <c r="H38" s="367"/>
      <c r="I38" s="360"/>
      <c r="J38" s="360"/>
      <c r="K38" s="360">
        <v>3</v>
      </c>
      <c r="L38" s="360"/>
      <c r="M38" s="360"/>
      <c r="N38" s="360"/>
      <c r="O38" s="360"/>
      <c r="P38" s="360"/>
      <c r="Q38" s="360">
        <v>3</v>
      </c>
      <c r="R38" s="369"/>
      <c r="S38" s="369"/>
      <c r="T38" s="369"/>
      <c r="U38" s="368"/>
      <c r="V38" s="368"/>
      <c r="W38" s="368"/>
    </row>
    <row r="39" spans="2:23" ht="32.25" customHeight="1">
      <c r="B39" s="43"/>
      <c r="C39" s="62" t="s">
        <v>789</v>
      </c>
      <c r="D39" s="43" t="s">
        <v>223</v>
      </c>
      <c r="E39" s="48" t="s">
        <v>8</v>
      </c>
      <c r="F39" s="370">
        <v>4</v>
      </c>
      <c r="G39" s="371" t="s">
        <v>684</v>
      </c>
      <c r="H39" s="371"/>
      <c r="I39" s="359"/>
      <c r="J39" s="359"/>
      <c r="K39" s="359">
        <v>1</v>
      </c>
      <c r="L39" s="359"/>
      <c r="M39" s="359">
        <v>1</v>
      </c>
      <c r="N39" s="358"/>
      <c r="O39" s="359"/>
      <c r="P39" s="359" t="s">
        <v>71</v>
      </c>
      <c r="Q39" s="359"/>
      <c r="R39" s="359"/>
      <c r="S39" s="359">
        <v>1</v>
      </c>
      <c r="T39" s="359"/>
      <c r="U39" s="362"/>
      <c r="V39" s="362"/>
      <c r="W39" s="362"/>
    </row>
    <row r="40" spans="2:23" ht="32.25" customHeight="1">
      <c r="B40" s="104"/>
      <c r="C40" s="62" t="s">
        <v>790</v>
      </c>
      <c r="D40" s="50" t="s">
        <v>502</v>
      </c>
      <c r="E40" s="48" t="s">
        <v>33</v>
      </c>
      <c r="F40" s="370">
        <v>7</v>
      </c>
      <c r="G40" s="371"/>
      <c r="H40" s="371"/>
      <c r="I40" s="359">
        <v>7</v>
      </c>
      <c r="J40" s="359"/>
      <c r="K40" s="359"/>
      <c r="L40" s="359"/>
      <c r="M40" s="359"/>
      <c r="N40" s="359"/>
      <c r="O40" s="359"/>
      <c r="P40" s="359"/>
      <c r="Q40" s="359"/>
      <c r="R40" s="359"/>
      <c r="S40" s="359"/>
      <c r="T40" s="359"/>
      <c r="U40" s="368"/>
      <c r="V40" s="368"/>
      <c r="W40" s="368"/>
    </row>
    <row r="41" spans="2:23" ht="32.25" customHeight="1">
      <c r="B41" s="104"/>
      <c r="C41" s="338" t="s">
        <v>791</v>
      </c>
      <c r="D41" s="302" t="s">
        <v>754</v>
      </c>
      <c r="E41" s="309" t="s">
        <v>33</v>
      </c>
      <c r="F41" s="357">
        <v>80</v>
      </c>
      <c r="G41" s="388" t="s">
        <v>685</v>
      </c>
      <c r="H41" s="388"/>
      <c r="I41" s="384"/>
      <c r="J41" s="384">
        <v>20</v>
      </c>
      <c r="K41" s="384"/>
      <c r="L41" s="384"/>
      <c r="M41" s="384">
        <v>20</v>
      </c>
      <c r="N41" s="384"/>
      <c r="O41" s="384"/>
      <c r="P41" s="384">
        <v>20</v>
      </c>
      <c r="Q41" s="384"/>
      <c r="R41" s="384"/>
      <c r="S41" s="384">
        <v>20</v>
      </c>
      <c r="T41" s="384"/>
      <c r="U41" s="368"/>
      <c r="V41" s="368"/>
      <c r="W41" s="368"/>
    </row>
    <row r="42" spans="2:23" ht="32.25" customHeight="1">
      <c r="B42" s="305"/>
      <c r="C42" s="65" t="s">
        <v>23</v>
      </c>
      <c r="D42" s="123" t="s">
        <v>286</v>
      </c>
      <c r="E42" s="306" t="s">
        <v>7</v>
      </c>
      <c r="F42" s="357">
        <v>2</v>
      </c>
      <c r="G42" s="371" t="s">
        <v>676</v>
      </c>
      <c r="H42" s="371"/>
      <c r="I42" s="358"/>
      <c r="J42" s="358"/>
      <c r="K42" s="358"/>
      <c r="L42" s="358">
        <v>1</v>
      </c>
      <c r="M42" s="358"/>
      <c r="N42" s="384"/>
      <c r="O42" s="384"/>
      <c r="P42" s="384"/>
      <c r="Q42" s="384"/>
      <c r="R42" s="384">
        <v>1</v>
      </c>
      <c r="S42" s="384"/>
      <c r="T42" s="384"/>
      <c r="U42" s="368"/>
      <c r="V42" s="368"/>
      <c r="W42" s="368"/>
    </row>
    <row r="43" spans="2:23" ht="32.25" customHeight="1">
      <c r="B43" s="88"/>
      <c r="C43" s="65" t="s">
        <v>24</v>
      </c>
      <c r="D43" s="123" t="s">
        <v>702</v>
      </c>
      <c r="E43" s="306" t="s">
        <v>7</v>
      </c>
      <c r="F43" s="357">
        <v>4</v>
      </c>
      <c r="G43" s="371" t="s">
        <v>676</v>
      </c>
      <c r="H43" s="371"/>
      <c r="I43" s="358"/>
      <c r="J43" s="358"/>
      <c r="K43" s="358"/>
      <c r="L43" s="358">
        <v>1</v>
      </c>
      <c r="M43" s="358"/>
      <c r="N43" s="384"/>
      <c r="O43" s="384">
        <v>1</v>
      </c>
      <c r="P43" s="384"/>
      <c r="Q43" s="384"/>
      <c r="R43" s="384">
        <v>1</v>
      </c>
      <c r="S43" s="384"/>
      <c r="T43" s="384">
        <v>1</v>
      </c>
      <c r="U43" s="368"/>
      <c r="V43" s="368"/>
      <c r="W43" s="368"/>
    </row>
    <row r="44" spans="2:23" ht="32.25" customHeight="1">
      <c r="B44" s="88"/>
      <c r="C44" s="65" t="s">
        <v>22</v>
      </c>
      <c r="D44" s="123" t="s">
        <v>703</v>
      </c>
      <c r="E44" s="290" t="s">
        <v>7</v>
      </c>
      <c r="F44" s="357">
        <v>5</v>
      </c>
      <c r="G44" s="371" t="s">
        <v>676</v>
      </c>
      <c r="H44" s="371"/>
      <c r="I44" s="358"/>
      <c r="J44" s="358"/>
      <c r="K44" s="358"/>
      <c r="L44" s="358">
        <v>1</v>
      </c>
      <c r="M44" s="358"/>
      <c r="N44" s="384"/>
      <c r="O44" s="384">
        <v>1</v>
      </c>
      <c r="P44" s="384"/>
      <c r="Q44" s="384">
        <v>1</v>
      </c>
      <c r="R44" s="384">
        <v>1</v>
      </c>
      <c r="S44" s="384"/>
      <c r="T44" s="384">
        <v>1</v>
      </c>
      <c r="U44" s="368"/>
      <c r="V44" s="368"/>
      <c r="W44" s="368"/>
    </row>
    <row r="45" spans="2:23" ht="32.25" customHeight="1">
      <c r="B45" s="104"/>
      <c r="C45" s="65" t="s">
        <v>792</v>
      </c>
      <c r="D45" s="308" t="s">
        <v>546</v>
      </c>
      <c r="E45" s="166" t="s">
        <v>555</v>
      </c>
      <c r="F45" s="357">
        <v>3</v>
      </c>
      <c r="G45" s="361"/>
      <c r="H45" s="361"/>
      <c r="I45" s="386"/>
      <c r="J45" s="386"/>
      <c r="K45" s="386"/>
      <c r="L45" s="386"/>
      <c r="M45" s="386"/>
      <c r="N45" s="386"/>
      <c r="O45" s="386"/>
      <c r="P45" s="386"/>
      <c r="Q45" s="386"/>
      <c r="R45" s="386"/>
      <c r="S45" s="386"/>
      <c r="T45" s="386"/>
      <c r="U45" s="368"/>
      <c r="V45" s="368"/>
      <c r="W45" s="368"/>
    </row>
    <row r="46" spans="2:23" ht="32.25" customHeight="1">
      <c r="B46" s="104"/>
      <c r="C46" s="65" t="s">
        <v>793</v>
      </c>
      <c r="D46" s="308" t="s">
        <v>686</v>
      </c>
      <c r="E46" s="237" t="s">
        <v>58</v>
      </c>
      <c r="F46" s="391">
        <v>20000</v>
      </c>
      <c r="G46" s="389"/>
      <c r="H46" s="389"/>
      <c r="I46" s="386"/>
      <c r="J46" s="386"/>
      <c r="K46" s="386"/>
      <c r="L46" s="386"/>
      <c r="M46" s="386"/>
      <c r="N46" s="386"/>
      <c r="O46" s="386"/>
      <c r="P46" s="386"/>
      <c r="Q46" s="386"/>
      <c r="R46" s="386"/>
      <c r="S46" s="386"/>
      <c r="T46" s="386"/>
      <c r="U46" s="368"/>
      <c r="V46" s="368"/>
      <c r="W46" s="368"/>
    </row>
    <row r="47" spans="2:23" ht="32.25" customHeight="1">
      <c r="B47" s="305"/>
      <c r="C47" s="336" t="s">
        <v>300</v>
      </c>
      <c r="D47" s="295" t="s">
        <v>301</v>
      </c>
      <c r="E47" s="306" t="s">
        <v>7</v>
      </c>
      <c r="F47" s="357">
        <v>18</v>
      </c>
      <c r="G47" s="361" t="s">
        <v>672</v>
      </c>
      <c r="H47" s="361"/>
      <c r="I47" s="358"/>
      <c r="J47" s="358"/>
      <c r="K47" s="358"/>
      <c r="L47" s="358"/>
      <c r="M47" s="358"/>
      <c r="N47" s="384"/>
      <c r="O47" s="384">
        <v>5</v>
      </c>
      <c r="P47" s="384"/>
      <c r="Q47" s="384">
        <v>4</v>
      </c>
      <c r="R47" s="384">
        <v>4</v>
      </c>
      <c r="S47" s="384"/>
      <c r="T47" s="384">
        <v>5</v>
      </c>
      <c r="U47" s="368"/>
      <c r="V47" s="368"/>
      <c r="W47" s="368"/>
    </row>
    <row r="48" spans="2:23" ht="32.25" customHeight="1">
      <c r="B48" s="305"/>
      <c r="C48" s="65" t="s">
        <v>302</v>
      </c>
      <c r="D48" s="305" t="s">
        <v>303</v>
      </c>
      <c r="E48" s="306" t="s">
        <v>7</v>
      </c>
      <c r="F48" s="357">
        <v>4</v>
      </c>
      <c r="G48" s="361" t="s">
        <v>672</v>
      </c>
      <c r="H48" s="361"/>
      <c r="I48" s="358"/>
      <c r="J48" s="358"/>
      <c r="K48" s="358"/>
      <c r="L48" s="358"/>
      <c r="M48" s="358"/>
      <c r="N48" s="384"/>
      <c r="O48" s="384">
        <v>1</v>
      </c>
      <c r="P48" s="384"/>
      <c r="Q48" s="384">
        <v>1</v>
      </c>
      <c r="R48" s="384">
        <v>1</v>
      </c>
      <c r="S48" s="384"/>
      <c r="T48" s="384">
        <v>1</v>
      </c>
      <c r="U48" s="368"/>
      <c r="V48" s="368"/>
      <c r="W48" s="368"/>
    </row>
    <row r="49" spans="2:23" ht="32.25" customHeight="1">
      <c r="B49" s="125"/>
      <c r="C49" s="304" t="s">
        <v>794</v>
      </c>
      <c r="D49" s="308" t="s">
        <v>589</v>
      </c>
      <c r="E49" s="306" t="s">
        <v>45</v>
      </c>
      <c r="F49" s="357">
        <v>1</v>
      </c>
      <c r="G49" s="361"/>
      <c r="H49" s="361"/>
      <c r="I49" s="358"/>
      <c r="J49" s="358"/>
      <c r="K49" s="358">
        <v>1</v>
      </c>
      <c r="L49" s="358"/>
      <c r="M49" s="384"/>
      <c r="N49" s="384"/>
      <c r="O49" s="384"/>
      <c r="P49" s="384"/>
      <c r="Q49" s="384"/>
      <c r="R49" s="384"/>
      <c r="S49" s="384"/>
      <c r="T49" s="384"/>
      <c r="U49" s="368"/>
      <c r="V49" s="368"/>
      <c r="W49" s="368"/>
    </row>
    <row r="50" spans="2:23" ht="32.25" customHeight="1">
      <c r="B50" s="20"/>
      <c r="C50" s="337" t="s">
        <v>104</v>
      </c>
      <c r="D50" s="21" t="s">
        <v>394</v>
      </c>
      <c r="E50" s="28" t="s">
        <v>42</v>
      </c>
      <c r="F50" s="375">
        <v>1</v>
      </c>
      <c r="G50" s="367"/>
      <c r="H50" s="367"/>
      <c r="I50" s="360">
        <v>1</v>
      </c>
      <c r="J50" s="360"/>
      <c r="K50" s="360"/>
      <c r="L50" s="360"/>
      <c r="M50" s="369"/>
      <c r="N50" s="369"/>
      <c r="O50" s="369"/>
      <c r="P50" s="369"/>
      <c r="Q50" s="369"/>
      <c r="R50" s="369"/>
      <c r="S50" s="369"/>
      <c r="T50" s="369"/>
      <c r="U50" s="368"/>
      <c r="V50" s="368"/>
      <c r="W50" s="368"/>
    </row>
    <row r="51" spans="2:23" ht="32.25" customHeight="1">
      <c r="B51" s="104"/>
      <c r="C51" s="62" t="s">
        <v>795</v>
      </c>
      <c r="D51" s="50" t="s">
        <v>467</v>
      </c>
      <c r="E51" s="48" t="s">
        <v>10</v>
      </c>
      <c r="F51" s="370">
        <f>SUM(I51:T51)</f>
        <v>7200</v>
      </c>
      <c r="G51" s="371" t="s">
        <v>687</v>
      </c>
      <c r="H51" s="371"/>
      <c r="I51" s="359"/>
      <c r="J51" s="359"/>
      <c r="K51" s="359"/>
      <c r="L51" s="359"/>
      <c r="M51" s="359"/>
      <c r="N51" s="359"/>
      <c r="O51" s="359">
        <v>2400</v>
      </c>
      <c r="P51" s="359"/>
      <c r="Q51" s="359">
        <v>2400</v>
      </c>
      <c r="R51" s="359"/>
      <c r="S51" s="359">
        <v>2400</v>
      </c>
      <c r="T51" s="359"/>
      <c r="U51" s="368"/>
      <c r="V51" s="368"/>
      <c r="W51" s="368"/>
    </row>
    <row r="52" spans="2:23" ht="32.25" customHeight="1">
      <c r="B52" s="104"/>
      <c r="C52" s="62" t="s">
        <v>796</v>
      </c>
      <c r="D52" s="82" t="s">
        <v>463</v>
      </c>
      <c r="E52" s="80" t="s">
        <v>10</v>
      </c>
      <c r="F52" s="370">
        <f>SUM(I52:T52)</f>
        <v>12000</v>
      </c>
      <c r="G52" s="371" t="s">
        <v>687</v>
      </c>
      <c r="H52" s="371"/>
      <c r="I52" s="359"/>
      <c r="J52" s="359"/>
      <c r="K52" s="359"/>
      <c r="L52" s="359">
        <v>2400</v>
      </c>
      <c r="M52" s="359"/>
      <c r="N52" s="359">
        <v>2400</v>
      </c>
      <c r="O52" s="359"/>
      <c r="P52" s="359">
        <v>2400</v>
      </c>
      <c r="Q52" s="359"/>
      <c r="R52" s="359">
        <v>2400</v>
      </c>
      <c r="S52" s="359"/>
      <c r="T52" s="359">
        <v>2400</v>
      </c>
      <c r="U52" s="368"/>
      <c r="V52" s="368"/>
      <c r="W52" s="368"/>
    </row>
    <row r="53" spans="2:23" ht="32.25" customHeight="1">
      <c r="B53" s="50"/>
      <c r="C53" s="65" t="s">
        <v>797</v>
      </c>
      <c r="D53" s="157" t="s">
        <v>201</v>
      </c>
      <c r="E53" s="153" t="s">
        <v>202</v>
      </c>
      <c r="F53" s="357">
        <v>1000</v>
      </c>
      <c r="G53" s="361" t="s">
        <v>688</v>
      </c>
      <c r="H53" s="361"/>
      <c r="I53" s="358"/>
      <c r="J53" s="358"/>
      <c r="K53" s="358"/>
      <c r="L53" s="358">
        <v>100</v>
      </c>
      <c r="M53" s="358">
        <v>200</v>
      </c>
      <c r="N53" s="358"/>
      <c r="O53" s="360">
        <v>200</v>
      </c>
      <c r="P53" s="373" t="s">
        <v>203</v>
      </c>
      <c r="Q53" s="359">
        <v>200</v>
      </c>
      <c r="R53" s="359">
        <v>100</v>
      </c>
      <c r="S53" s="359"/>
      <c r="T53" s="385"/>
      <c r="U53" s="362"/>
      <c r="V53" s="362"/>
      <c r="W53" s="362"/>
    </row>
    <row r="54" spans="2:23" ht="32.25" customHeight="1">
      <c r="B54" s="104"/>
      <c r="C54" s="62" t="s">
        <v>798</v>
      </c>
      <c r="D54" s="301" t="s">
        <v>741</v>
      </c>
      <c r="E54" s="80" t="s">
        <v>45</v>
      </c>
      <c r="F54" s="402">
        <v>30</v>
      </c>
      <c r="G54" s="371"/>
      <c r="H54" s="371"/>
      <c r="I54" s="359"/>
      <c r="J54" s="359"/>
      <c r="K54" s="359"/>
      <c r="L54" s="359"/>
      <c r="M54" s="359"/>
      <c r="N54" s="359"/>
      <c r="O54" s="359"/>
      <c r="P54" s="359"/>
      <c r="Q54" s="359">
        <v>30</v>
      </c>
      <c r="R54" s="359"/>
      <c r="S54" s="359"/>
      <c r="T54" s="359"/>
      <c r="U54" s="368"/>
      <c r="V54" s="368"/>
      <c r="W54" s="368"/>
    </row>
    <row r="55" spans="2:23" ht="32.25" customHeight="1">
      <c r="B55" s="104"/>
      <c r="C55" s="339" t="s">
        <v>799</v>
      </c>
      <c r="D55" s="157" t="s">
        <v>540</v>
      </c>
      <c r="E55" s="330" t="s">
        <v>555</v>
      </c>
      <c r="F55" s="357">
        <v>240</v>
      </c>
      <c r="G55" s="361" t="s">
        <v>688</v>
      </c>
      <c r="H55" s="361"/>
      <c r="I55" s="386"/>
      <c r="J55" s="386"/>
      <c r="K55" s="386"/>
      <c r="L55" s="386"/>
      <c r="M55" s="386"/>
      <c r="N55" s="386"/>
      <c r="O55" s="386"/>
      <c r="P55" s="386"/>
      <c r="Q55" s="386">
        <v>60</v>
      </c>
      <c r="R55" s="386">
        <v>60</v>
      </c>
      <c r="S55" s="386">
        <v>60</v>
      </c>
      <c r="T55" s="386">
        <v>60</v>
      </c>
      <c r="U55" s="368"/>
      <c r="V55" s="368"/>
      <c r="W55" s="368"/>
    </row>
    <row r="56" spans="2:23" ht="32.25" customHeight="1">
      <c r="B56" s="305"/>
      <c r="C56" s="65" t="s">
        <v>26</v>
      </c>
      <c r="D56" s="157" t="s">
        <v>704</v>
      </c>
      <c r="E56" s="282" t="s">
        <v>7</v>
      </c>
      <c r="F56" s="357">
        <v>2</v>
      </c>
      <c r="G56" s="371" t="s">
        <v>676</v>
      </c>
      <c r="H56" s="371"/>
      <c r="I56" s="358"/>
      <c r="J56" s="358"/>
      <c r="K56" s="358"/>
      <c r="L56" s="358">
        <v>1</v>
      </c>
      <c r="M56" s="358"/>
      <c r="N56" s="384"/>
      <c r="O56" s="384"/>
      <c r="P56" s="384"/>
      <c r="Q56" s="384"/>
      <c r="R56" s="384">
        <v>1</v>
      </c>
      <c r="S56" s="384"/>
      <c r="T56" s="384"/>
      <c r="U56" s="368"/>
      <c r="V56" s="368"/>
      <c r="W56" s="368"/>
    </row>
    <row r="57" spans="2:23" ht="32.25" customHeight="1">
      <c r="B57" s="305"/>
      <c r="C57" s="65" t="s">
        <v>27</v>
      </c>
      <c r="D57" s="157" t="s">
        <v>287</v>
      </c>
      <c r="E57" s="282" t="s">
        <v>7</v>
      </c>
      <c r="F57" s="357">
        <v>7</v>
      </c>
      <c r="G57" s="371" t="s">
        <v>676</v>
      </c>
      <c r="H57" s="371"/>
      <c r="I57" s="358"/>
      <c r="J57" s="358"/>
      <c r="K57" s="358"/>
      <c r="L57" s="358">
        <v>2</v>
      </c>
      <c r="M57" s="358"/>
      <c r="N57" s="384"/>
      <c r="O57" s="384">
        <v>1</v>
      </c>
      <c r="P57" s="384"/>
      <c r="Q57" s="384">
        <v>1</v>
      </c>
      <c r="R57" s="384">
        <v>1</v>
      </c>
      <c r="S57" s="384"/>
      <c r="T57" s="384">
        <v>2</v>
      </c>
      <c r="U57" s="368"/>
      <c r="V57" s="368"/>
      <c r="W57" s="368"/>
    </row>
    <row r="58" spans="2:23" ht="32.25" customHeight="1">
      <c r="B58" s="305"/>
      <c r="C58" s="65" t="s">
        <v>25</v>
      </c>
      <c r="D58" s="323" t="s">
        <v>705</v>
      </c>
      <c r="E58" s="282" t="s">
        <v>7</v>
      </c>
      <c r="F58" s="357">
        <v>5</v>
      </c>
      <c r="G58" s="371" t="s">
        <v>676</v>
      </c>
      <c r="H58" s="371"/>
      <c r="I58" s="358"/>
      <c r="J58" s="358"/>
      <c r="K58" s="358"/>
      <c r="L58" s="358">
        <v>1</v>
      </c>
      <c r="M58" s="358"/>
      <c r="N58" s="384"/>
      <c r="O58" s="384">
        <v>1</v>
      </c>
      <c r="P58" s="384"/>
      <c r="Q58" s="384">
        <v>1</v>
      </c>
      <c r="R58" s="384">
        <v>1</v>
      </c>
      <c r="S58" s="384"/>
      <c r="T58" s="384">
        <v>1</v>
      </c>
      <c r="U58" s="368"/>
      <c r="V58" s="368"/>
      <c r="W58" s="368"/>
    </row>
    <row r="59" spans="2:23" ht="32.25" customHeight="1">
      <c r="B59" s="17"/>
      <c r="C59" s="337" t="s">
        <v>782</v>
      </c>
      <c r="D59" s="320" t="s">
        <v>416</v>
      </c>
      <c r="E59" s="327" t="s">
        <v>10</v>
      </c>
      <c r="F59" s="357">
        <v>2</v>
      </c>
      <c r="G59" s="361" t="s">
        <v>694</v>
      </c>
      <c r="H59" s="361"/>
      <c r="I59" s="358"/>
      <c r="J59" s="360">
        <v>2</v>
      </c>
      <c r="K59" s="360"/>
      <c r="L59" s="360"/>
      <c r="M59" s="369"/>
      <c r="N59" s="369"/>
      <c r="O59" s="369"/>
      <c r="P59" s="369"/>
      <c r="Q59" s="369"/>
      <c r="R59" s="369"/>
      <c r="S59" s="369"/>
      <c r="T59" s="369"/>
      <c r="U59" s="368"/>
      <c r="V59" s="368"/>
      <c r="W59" s="368"/>
    </row>
    <row r="60" spans="2:23" ht="32.25" customHeight="1">
      <c r="B60" s="17"/>
      <c r="C60" s="340" t="s">
        <v>783</v>
      </c>
      <c r="D60" s="321" t="s">
        <v>419</v>
      </c>
      <c r="E60" s="328" t="s">
        <v>10</v>
      </c>
      <c r="F60" s="375">
        <v>2</v>
      </c>
      <c r="G60" s="361" t="s">
        <v>694</v>
      </c>
      <c r="H60" s="361"/>
      <c r="I60" s="358"/>
      <c r="J60" s="358">
        <v>2</v>
      </c>
      <c r="K60" s="358" t="s">
        <v>420</v>
      </c>
      <c r="L60" s="358"/>
      <c r="M60" s="369"/>
      <c r="N60" s="369"/>
      <c r="O60" s="369"/>
      <c r="P60" s="369"/>
      <c r="Q60" s="369"/>
      <c r="R60" s="369"/>
      <c r="S60" s="369"/>
      <c r="T60" s="369"/>
      <c r="U60" s="368"/>
      <c r="V60" s="368"/>
      <c r="W60" s="368"/>
    </row>
    <row r="61" spans="2:23" ht="32.25" customHeight="1">
      <c r="B61" s="305"/>
      <c r="C61" s="62" t="s">
        <v>272</v>
      </c>
      <c r="D61" s="300" t="s">
        <v>273</v>
      </c>
      <c r="E61" s="80" t="s">
        <v>17</v>
      </c>
      <c r="F61" s="397">
        <v>3</v>
      </c>
      <c r="G61" s="371" t="s">
        <v>692</v>
      </c>
      <c r="H61" s="371"/>
      <c r="I61" s="358"/>
      <c r="J61" s="358"/>
      <c r="K61" s="358">
        <v>37135</v>
      </c>
      <c r="L61" s="358">
        <v>37591</v>
      </c>
      <c r="M61" s="358"/>
      <c r="N61" s="384"/>
      <c r="O61" s="384"/>
      <c r="P61" s="384"/>
      <c r="Q61" s="384"/>
      <c r="R61" s="384"/>
      <c r="S61" s="384"/>
      <c r="T61" s="384"/>
      <c r="U61" s="368"/>
      <c r="V61" s="368"/>
      <c r="W61" s="368"/>
    </row>
    <row r="62" spans="2:23" ht="32.25" customHeight="1">
      <c r="B62" s="104"/>
      <c r="C62" s="62" t="s">
        <v>269</v>
      </c>
      <c r="D62" s="300" t="s">
        <v>270</v>
      </c>
      <c r="E62" s="80" t="s">
        <v>17</v>
      </c>
      <c r="F62" s="397">
        <v>20</v>
      </c>
      <c r="G62" s="371" t="s">
        <v>692</v>
      </c>
      <c r="H62" s="371"/>
      <c r="I62" s="359"/>
      <c r="J62" s="359"/>
      <c r="K62" s="359"/>
      <c r="L62" s="359"/>
      <c r="M62" s="359"/>
      <c r="N62" s="359"/>
      <c r="O62" s="359"/>
      <c r="P62" s="359"/>
      <c r="Q62" s="359"/>
      <c r="R62" s="359"/>
      <c r="S62" s="359"/>
      <c r="T62" s="359"/>
      <c r="U62" s="368"/>
      <c r="V62" s="368"/>
      <c r="W62" s="368"/>
    </row>
    <row r="63" spans="2:23" ht="32.25" customHeight="1">
      <c r="B63" s="20"/>
      <c r="C63" s="341" t="s">
        <v>800</v>
      </c>
      <c r="D63" s="281" t="s">
        <v>356</v>
      </c>
      <c r="E63" s="163" t="s">
        <v>37</v>
      </c>
      <c r="F63" s="370">
        <v>6</v>
      </c>
      <c r="G63" s="367" t="s">
        <v>674</v>
      </c>
      <c r="H63" s="367"/>
      <c r="I63" s="359"/>
      <c r="J63" s="359">
        <v>2</v>
      </c>
      <c r="K63" s="359"/>
      <c r="L63" s="359"/>
      <c r="M63" s="369"/>
      <c r="N63" s="359">
        <v>2</v>
      </c>
      <c r="O63" s="359"/>
      <c r="P63" s="359"/>
      <c r="Q63" s="359"/>
      <c r="R63" s="359">
        <v>2</v>
      </c>
      <c r="S63" s="369"/>
      <c r="T63" s="369"/>
      <c r="U63" s="368"/>
      <c r="V63" s="368"/>
      <c r="W63" s="368"/>
    </row>
    <row r="64" spans="2:23" ht="32.25" customHeight="1">
      <c r="B64" s="125"/>
      <c r="C64" s="304" t="s">
        <v>801</v>
      </c>
      <c r="D64" s="157" t="s">
        <v>591</v>
      </c>
      <c r="E64" s="282" t="s">
        <v>45</v>
      </c>
      <c r="F64" s="357">
        <v>2</v>
      </c>
      <c r="G64" s="361" t="s">
        <v>730</v>
      </c>
      <c r="H64" s="361"/>
      <c r="I64" s="358">
        <v>1</v>
      </c>
      <c r="J64" s="358"/>
      <c r="K64" s="358"/>
      <c r="L64" s="358">
        <v>1</v>
      </c>
      <c r="M64" s="384"/>
      <c r="N64" s="384"/>
      <c r="O64" s="384"/>
      <c r="P64" s="384"/>
      <c r="Q64" s="384"/>
      <c r="R64" s="384"/>
      <c r="S64" s="384"/>
      <c r="T64" s="384"/>
      <c r="U64" s="368"/>
      <c r="V64" s="368"/>
      <c r="W64" s="368"/>
    </row>
    <row r="65" spans="2:23" ht="32.25" customHeight="1">
      <c r="B65" s="305"/>
      <c r="C65" s="338" t="s">
        <v>774</v>
      </c>
      <c r="D65" s="324" t="s">
        <v>750</v>
      </c>
      <c r="E65" s="282" t="s">
        <v>749</v>
      </c>
      <c r="F65" s="357">
        <v>100</v>
      </c>
      <c r="G65" s="388" t="s">
        <v>685</v>
      </c>
      <c r="H65" s="388"/>
      <c r="I65" s="358"/>
      <c r="J65" s="358">
        <v>50</v>
      </c>
      <c r="K65" s="358"/>
      <c r="L65" s="358"/>
      <c r="M65" s="384"/>
      <c r="N65" s="384">
        <v>50</v>
      </c>
      <c r="O65" s="384"/>
      <c r="P65" s="384"/>
      <c r="Q65" s="384"/>
      <c r="R65" s="384"/>
      <c r="S65" s="384"/>
      <c r="T65" s="384"/>
      <c r="U65" s="368"/>
      <c r="V65" s="368"/>
      <c r="W65" s="368"/>
    </row>
    <row r="66" spans="2:23" ht="32.25" customHeight="1">
      <c r="B66" s="305"/>
      <c r="C66" s="338" t="s">
        <v>774</v>
      </c>
      <c r="D66" s="325" t="s">
        <v>751</v>
      </c>
      <c r="E66" s="282" t="s">
        <v>749</v>
      </c>
      <c r="F66" s="357">
        <v>100</v>
      </c>
      <c r="G66" s="388" t="s">
        <v>685</v>
      </c>
      <c r="H66" s="388"/>
      <c r="I66" s="358"/>
      <c r="J66" s="358">
        <v>50</v>
      </c>
      <c r="K66" s="358"/>
      <c r="L66" s="358"/>
      <c r="M66" s="384"/>
      <c r="N66" s="384">
        <v>50</v>
      </c>
      <c r="O66" s="384"/>
      <c r="P66" s="384"/>
      <c r="Q66" s="384"/>
      <c r="R66" s="384"/>
      <c r="S66" s="384"/>
      <c r="T66" s="384"/>
      <c r="U66" s="368"/>
      <c r="V66" s="368"/>
      <c r="W66" s="368"/>
    </row>
    <row r="67" spans="2:23" ht="32.25" customHeight="1">
      <c r="B67" s="104"/>
      <c r="C67" s="338" t="s">
        <v>774</v>
      </c>
      <c r="D67" s="302" t="s">
        <v>752</v>
      </c>
      <c r="E67" s="290" t="s">
        <v>746</v>
      </c>
      <c r="F67" s="357">
        <v>100</v>
      </c>
      <c r="G67" s="388" t="s">
        <v>685</v>
      </c>
      <c r="H67" s="388"/>
      <c r="I67" s="384"/>
      <c r="J67" s="384"/>
      <c r="K67" s="384"/>
      <c r="L67" s="384"/>
      <c r="M67" s="384">
        <v>50</v>
      </c>
      <c r="N67" s="384"/>
      <c r="O67" s="384"/>
      <c r="P67" s="384">
        <v>50</v>
      </c>
      <c r="Q67" s="384"/>
      <c r="R67" s="384"/>
      <c r="S67" s="384"/>
      <c r="T67" s="384"/>
      <c r="U67" s="368"/>
      <c r="V67" s="368"/>
      <c r="W67" s="368"/>
    </row>
    <row r="68" spans="2:23" ht="32.25" customHeight="1">
      <c r="B68" s="104"/>
      <c r="C68" s="338" t="s">
        <v>757</v>
      </c>
      <c r="D68" s="127" t="s">
        <v>755</v>
      </c>
      <c r="E68" s="290" t="s">
        <v>10</v>
      </c>
      <c r="F68" s="357">
        <v>50</v>
      </c>
      <c r="G68" s="388" t="s">
        <v>685</v>
      </c>
      <c r="H68" s="388"/>
      <c r="I68" s="384"/>
      <c r="J68" s="384"/>
      <c r="K68" s="384"/>
      <c r="L68" s="384"/>
      <c r="M68" s="384"/>
      <c r="N68" s="384"/>
      <c r="O68" s="384"/>
      <c r="P68" s="384"/>
      <c r="Q68" s="384"/>
      <c r="R68" s="384"/>
      <c r="S68" s="384"/>
      <c r="T68" s="384"/>
      <c r="U68" s="368"/>
      <c r="V68" s="368"/>
      <c r="W68" s="368"/>
    </row>
    <row r="69" spans="2:23" ht="32.25" customHeight="1">
      <c r="B69" s="104"/>
      <c r="C69" s="338" t="s">
        <v>802</v>
      </c>
      <c r="D69" s="303" t="s">
        <v>747</v>
      </c>
      <c r="E69" s="290" t="s">
        <v>45</v>
      </c>
      <c r="F69" s="357">
        <v>50</v>
      </c>
      <c r="G69" s="388" t="s">
        <v>685</v>
      </c>
      <c r="H69" s="388"/>
      <c r="I69" s="384"/>
      <c r="J69" s="384"/>
      <c r="K69" s="384"/>
      <c r="L69" s="384"/>
      <c r="M69" s="384"/>
      <c r="N69" s="384"/>
      <c r="O69" s="384"/>
      <c r="P69" s="384"/>
      <c r="Q69" s="384"/>
      <c r="R69" s="384"/>
      <c r="S69" s="384"/>
      <c r="T69" s="384"/>
      <c r="U69" s="368"/>
      <c r="V69" s="368"/>
      <c r="W69" s="368"/>
    </row>
    <row r="70" spans="2:23" ht="32.25" customHeight="1">
      <c r="B70" s="305"/>
      <c r="C70" s="65" t="s">
        <v>773</v>
      </c>
      <c r="D70" s="305" t="s">
        <v>308</v>
      </c>
      <c r="E70" s="309" t="s">
        <v>17</v>
      </c>
      <c r="F70" s="357">
        <v>5</v>
      </c>
      <c r="G70" s="361" t="s">
        <v>726</v>
      </c>
      <c r="H70" s="361"/>
      <c r="I70" s="358"/>
      <c r="J70" s="358"/>
      <c r="K70" s="358"/>
      <c r="L70" s="358"/>
      <c r="M70" s="358"/>
      <c r="N70" s="384">
        <v>1</v>
      </c>
      <c r="O70" s="384"/>
      <c r="P70" s="384">
        <v>1</v>
      </c>
      <c r="Q70" s="384">
        <v>1</v>
      </c>
      <c r="R70" s="384">
        <v>1</v>
      </c>
      <c r="S70" s="384"/>
      <c r="T70" s="384">
        <v>1</v>
      </c>
      <c r="U70" s="368"/>
      <c r="V70" s="368"/>
      <c r="W70" s="368"/>
    </row>
    <row r="71" spans="2:23" ht="32.25" customHeight="1">
      <c r="B71" s="20"/>
      <c r="C71" s="341" t="s">
        <v>803</v>
      </c>
      <c r="D71" s="11" t="s">
        <v>352</v>
      </c>
      <c r="E71" s="28" t="s">
        <v>38</v>
      </c>
      <c r="F71" s="370">
        <v>4</v>
      </c>
      <c r="G71" s="367" t="s">
        <v>674</v>
      </c>
      <c r="H71" s="367"/>
      <c r="I71" s="359"/>
      <c r="J71" s="359">
        <v>2</v>
      </c>
      <c r="K71" s="359"/>
      <c r="L71" s="359"/>
      <c r="M71" s="369"/>
      <c r="N71" s="369"/>
      <c r="O71" s="359"/>
      <c r="P71" s="359"/>
      <c r="Q71" s="359"/>
      <c r="R71" s="359"/>
      <c r="S71" s="359">
        <v>2</v>
      </c>
      <c r="T71" s="369"/>
      <c r="U71" s="368"/>
      <c r="V71" s="368"/>
      <c r="W71" s="368"/>
    </row>
    <row r="72" spans="2:23" ht="32.25" customHeight="1">
      <c r="B72" s="4"/>
      <c r="C72" s="341" t="s">
        <v>804</v>
      </c>
      <c r="D72" s="9" t="s">
        <v>217</v>
      </c>
      <c r="E72" s="48" t="s">
        <v>17</v>
      </c>
      <c r="F72" s="370">
        <v>1</v>
      </c>
      <c r="G72" s="371" t="s">
        <v>675</v>
      </c>
      <c r="H72" s="371"/>
      <c r="I72" s="359"/>
      <c r="J72" s="359"/>
      <c r="K72" s="359"/>
      <c r="L72" s="359"/>
      <c r="M72" s="359">
        <v>1</v>
      </c>
      <c r="N72" s="359"/>
      <c r="O72" s="359"/>
      <c r="P72" s="359"/>
      <c r="Q72" s="372"/>
      <c r="R72" s="372"/>
      <c r="S72" s="372"/>
      <c r="T72" s="372"/>
      <c r="U72" s="362"/>
      <c r="V72" s="362"/>
      <c r="W72" s="362"/>
    </row>
    <row r="73" spans="2:23" ht="32.25" customHeight="1">
      <c r="B73" s="20"/>
      <c r="C73" s="341" t="s">
        <v>805</v>
      </c>
      <c r="D73" s="11" t="s">
        <v>352</v>
      </c>
      <c r="E73" s="28" t="s">
        <v>38</v>
      </c>
      <c r="F73" s="370">
        <v>8</v>
      </c>
      <c r="G73" s="367" t="s">
        <v>674</v>
      </c>
      <c r="H73" s="367"/>
      <c r="I73" s="360"/>
      <c r="J73" s="360"/>
      <c r="K73" s="360">
        <v>2</v>
      </c>
      <c r="L73" s="360"/>
      <c r="M73" s="369"/>
      <c r="N73" s="360">
        <v>2</v>
      </c>
      <c r="O73" s="360"/>
      <c r="P73" s="360"/>
      <c r="Q73" s="360">
        <v>2</v>
      </c>
      <c r="R73" s="360"/>
      <c r="S73" s="360">
        <v>2</v>
      </c>
      <c r="T73" s="360"/>
      <c r="U73" s="368"/>
      <c r="V73" s="368"/>
      <c r="W73" s="368"/>
    </row>
    <row r="74" spans="2:23" ht="32.25" customHeight="1">
      <c r="B74" s="305"/>
      <c r="C74" s="65" t="s">
        <v>806</v>
      </c>
      <c r="D74" s="308" t="s">
        <v>282</v>
      </c>
      <c r="E74" s="306" t="s">
        <v>7</v>
      </c>
      <c r="F74" s="357">
        <v>5</v>
      </c>
      <c r="G74" s="371" t="s">
        <v>676</v>
      </c>
      <c r="H74" s="371"/>
      <c r="I74" s="358"/>
      <c r="J74" s="358"/>
      <c r="K74" s="358"/>
      <c r="L74" s="358">
        <v>2</v>
      </c>
      <c r="M74" s="358"/>
      <c r="N74" s="384"/>
      <c r="O74" s="384"/>
      <c r="P74" s="384"/>
      <c r="Q74" s="384"/>
      <c r="R74" s="384">
        <v>1</v>
      </c>
      <c r="S74" s="384"/>
      <c r="T74" s="384">
        <v>2</v>
      </c>
      <c r="U74" s="368"/>
      <c r="V74" s="368"/>
      <c r="W74" s="368"/>
    </row>
    <row r="75" spans="2:23" ht="32.25" customHeight="1">
      <c r="B75" s="20"/>
      <c r="C75" s="337" t="s">
        <v>807</v>
      </c>
      <c r="D75" s="17" t="s">
        <v>391</v>
      </c>
      <c r="E75" s="28" t="s">
        <v>45</v>
      </c>
      <c r="F75" s="375">
        <v>0.3</v>
      </c>
      <c r="G75" s="367" t="s">
        <v>718</v>
      </c>
      <c r="H75" s="367"/>
      <c r="I75" s="360"/>
      <c r="J75" s="360">
        <v>0.3</v>
      </c>
      <c r="K75" s="360"/>
      <c r="L75" s="360"/>
      <c r="M75" s="369"/>
      <c r="N75" s="369"/>
      <c r="O75" s="369"/>
      <c r="P75" s="369"/>
      <c r="Q75" s="369"/>
      <c r="R75" s="360"/>
      <c r="S75" s="369"/>
      <c r="T75" s="369"/>
      <c r="U75" s="368"/>
      <c r="V75" s="368"/>
      <c r="W75" s="368"/>
    </row>
    <row r="76" spans="2:23" ht="32.25" customHeight="1">
      <c r="B76" s="104"/>
      <c r="C76" s="338" t="s">
        <v>808</v>
      </c>
      <c r="D76" s="303" t="s">
        <v>753</v>
      </c>
      <c r="E76" s="306" t="s">
        <v>756</v>
      </c>
      <c r="F76" s="357">
        <v>80</v>
      </c>
      <c r="G76" s="388" t="s">
        <v>685</v>
      </c>
      <c r="H76" s="388"/>
      <c r="I76" s="384"/>
      <c r="J76" s="384"/>
      <c r="K76" s="384"/>
      <c r="L76" s="384"/>
      <c r="M76" s="384"/>
      <c r="N76" s="384"/>
      <c r="O76" s="384"/>
      <c r="P76" s="384"/>
      <c r="Q76" s="384"/>
      <c r="R76" s="384"/>
      <c r="S76" s="384"/>
      <c r="T76" s="384"/>
      <c r="U76" s="368"/>
      <c r="V76" s="368"/>
      <c r="W76" s="368"/>
    </row>
    <row r="77" spans="2:23" ht="32.25" customHeight="1">
      <c r="B77" s="17"/>
      <c r="C77" s="337" t="s">
        <v>781</v>
      </c>
      <c r="D77" s="17" t="s">
        <v>412</v>
      </c>
      <c r="E77" s="22" t="s">
        <v>10</v>
      </c>
      <c r="F77" s="375">
        <v>2</v>
      </c>
      <c r="G77" s="367" t="s">
        <v>719</v>
      </c>
      <c r="H77" s="367"/>
      <c r="I77" s="360"/>
      <c r="J77" s="360">
        <v>2</v>
      </c>
      <c r="K77" s="360" t="s">
        <v>277</v>
      </c>
      <c r="L77" s="358" t="s">
        <v>277</v>
      </c>
      <c r="M77" s="369"/>
      <c r="N77" s="369"/>
      <c r="O77" s="369"/>
      <c r="P77" s="369"/>
      <c r="Q77" s="369"/>
      <c r="R77" s="369"/>
      <c r="S77" s="369"/>
      <c r="T77" s="369"/>
      <c r="U77" s="368"/>
      <c r="V77" s="368"/>
      <c r="W77" s="368"/>
    </row>
    <row r="78" spans="2:23" ht="32.25" customHeight="1">
      <c r="B78" s="305"/>
      <c r="C78" s="336" t="s">
        <v>294</v>
      </c>
      <c r="D78" s="296" t="s">
        <v>295</v>
      </c>
      <c r="E78" s="306"/>
      <c r="F78" s="391">
        <v>7</v>
      </c>
      <c r="G78" s="361" t="s">
        <v>672</v>
      </c>
      <c r="H78" s="361"/>
      <c r="I78" s="358"/>
      <c r="J78" s="358"/>
      <c r="K78" s="358"/>
      <c r="L78" s="358"/>
      <c r="M78" s="358"/>
      <c r="N78" s="384"/>
      <c r="O78" s="384"/>
      <c r="P78" s="384">
        <v>2</v>
      </c>
      <c r="Q78" s="384"/>
      <c r="R78" s="384">
        <v>2</v>
      </c>
      <c r="S78" s="384"/>
      <c r="T78" s="384">
        <v>3</v>
      </c>
      <c r="U78" s="368"/>
      <c r="V78" s="368"/>
      <c r="W78" s="368"/>
    </row>
    <row r="79" spans="2:23" ht="32.25" customHeight="1">
      <c r="B79" s="104"/>
      <c r="C79" s="62" t="s">
        <v>455</v>
      </c>
      <c r="D79" s="50" t="s">
        <v>454</v>
      </c>
      <c r="E79" s="48" t="s">
        <v>10</v>
      </c>
      <c r="F79" s="370">
        <f>SUM(I79:T79)</f>
        <v>156</v>
      </c>
      <c r="G79" s="371" t="s">
        <v>689</v>
      </c>
      <c r="H79" s="371"/>
      <c r="I79" s="359"/>
      <c r="J79" s="359">
        <v>24</v>
      </c>
      <c r="K79" s="359"/>
      <c r="L79" s="359">
        <v>24</v>
      </c>
      <c r="M79" s="359"/>
      <c r="N79" s="359">
        <v>24</v>
      </c>
      <c r="O79" s="359"/>
      <c r="P79" s="359">
        <v>24</v>
      </c>
      <c r="Q79" s="359"/>
      <c r="R79" s="359">
        <v>24</v>
      </c>
      <c r="S79" s="359"/>
      <c r="T79" s="359">
        <v>36</v>
      </c>
      <c r="U79" s="368"/>
      <c r="V79" s="368"/>
      <c r="W79" s="368"/>
    </row>
    <row r="80" spans="2:23" ht="32.25" customHeight="1">
      <c r="B80" s="104"/>
      <c r="C80" s="62" t="s">
        <v>809</v>
      </c>
      <c r="D80" s="50"/>
      <c r="E80" s="48"/>
      <c r="F80" s="402">
        <v>50</v>
      </c>
      <c r="G80" s="371"/>
      <c r="H80" s="371"/>
      <c r="I80" s="359"/>
      <c r="J80" s="359"/>
      <c r="K80" s="359"/>
      <c r="L80" s="359"/>
      <c r="M80" s="359"/>
      <c r="N80" s="359"/>
      <c r="O80" s="359"/>
      <c r="P80" s="359"/>
      <c r="Q80" s="359"/>
      <c r="R80" s="359"/>
      <c r="S80" s="359"/>
      <c r="T80" s="359"/>
      <c r="U80" s="368"/>
      <c r="V80" s="368"/>
      <c r="W80" s="368"/>
    </row>
    <row r="81" spans="2:23" ht="32.25" customHeight="1">
      <c r="B81" s="104"/>
      <c r="C81" s="62" t="s">
        <v>721</v>
      </c>
      <c r="D81" s="50" t="s">
        <v>722</v>
      </c>
      <c r="E81" s="48" t="s">
        <v>10</v>
      </c>
      <c r="F81" s="402">
        <v>1428</v>
      </c>
      <c r="G81" s="371" t="s">
        <v>690</v>
      </c>
      <c r="H81" s="371"/>
      <c r="I81" s="359"/>
      <c r="J81" s="359"/>
      <c r="K81" s="359">
        <v>360</v>
      </c>
      <c r="L81" s="359"/>
      <c r="M81" s="359">
        <v>360</v>
      </c>
      <c r="N81" s="359"/>
      <c r="O81" s="359">
        <v>360</v>
      </c>
      <c r="P81" s="359"/>
      <c r="Q81" s="359">
        <v>348</v>
      </c>
      <c r="R81" s="359"/>
      <c r="S81" s="359"/>
      <c r="T81" s="359"/>
      <c r="U81" s="368"/>
      <c r="V81" s="368"/>
      <c r="W81" s="368"/>
    </row>
    <row r="82" spans="2:23" ht="32.25" customHeight="1">
      <c r="B82" s="317"/>
      <c r="C82" s="342" t="s">
        <v>720</v>
      </c>
      <c r="D82" s="319" t="s">
        <v>723</v>
      </c>
      <c r="E82" s="80" t="s">
        <v>10</v>
      </c>
      <c r="F82" s="402">
        <v>8076</v>
      </c>
      <c r="G82" s="371" t="s">
        <v>690</v>
      </c>
      <c r="H82" s="371"/>
      <c r="I82" s="359"/>
      <c r="J82" s="359">
        <v>1440</v>
      </c>
      <c r="K82" s="359"/>
      <c r="L82" s="359">
        <v>1440</v>
      </c>
      <c r="M82" s="359"/>
      <c r="N82" s="359">
        <v>1440</v>
      </c>
      <c r="O82" s="359"/>
      <c r="P82" s="359">
        <v>1440</v>
      </c>
      <c r="Q82" s="359"/>
      <c r="R82" s="359">
        <v>1440</v>
      </c>
      <c r="S82" s="359"/>
      <c r="T82" s="359">
        <v>1440</v>
      </c>
      <c r="U82" s="368"/>
      <c r="V82" s="368"/>
      <c r="W82" s="368"/>
    </row>
    <row r="83" spans="2:23" ht="32.25" customHeight="1">
      <c r="B83" s="104"/>
      <c r="C83" s="341" t="s">
        <v>810</v>
      </c>
      <c r="D83" s="11" t="s">
        <v>454</v>
      </c>
      <c r="E83" s="216" t="s">
        <v>10</v>
      </c>
      <c r="F83" s="370">
        <v>336</v>
      </c>
      <c r="G83" s="371" t="s">
        <v>691</v>
      </c>
      <c r="H83" s="371"/>
      <c r="I83" s="359"/>
      <c r="J83" s="359">
        <v>48</v>
      </c>
      <c r="K83" s="359"/>
      <c r="L83" s="359">
        <v>48</v>
      </c>
      <c r="M83" s="359"/>
      <c r="N83" s="359">
        <v>48</v>
      </c>
      <c r="O83" s="359"/>
      <c r="P83" s="359">
        <v>48</v>
      </c>
      <c r="Q83" s="359"/>
      <c r="R83" s="359">
        <v>48</v>
      </c>
      <c r="S83" s="359"/>
      <c r="T83" s="359">
        <v>48</v>
      </c>
      <c r="U83" s="368"/>
      <c r="V83" s="368"/>
      <c r="W83" s="368"/>
    </row>
    <row r="84" spans="2:23" ht="32.25" customHeight="1">
      <c r="B84" s="104"/>
      <c r="C84" s="341" t="s">
        <v>811</v>
      </c>
      <c r="D84" s="11" t="s">
        <v>454</v>
      </c>
      <c r="E84" s="216" t="s">
        <v>10</v>
      </c>
      <c r="F84" s="370">
        <v>300</v>
      </c>
      <c r="G84" s="371" t="s">
        <v>689</v>
      </c>
      <c r="H84" s="371"/>
      <c r="I84" s="359">
        <v>50</v>
      </c>
      <c r="J84" s="359"/>
      <c r="K84" s="359">
        <v>50</v>
      </c>
      <c r="L84" s="359"/>
      <c r="M84" s="359">
        <v>50</v>
      </c>
      <c r="N84" s="359"/>
      <c r="O84" s="359">
        <v>50</v>
      </c>
      <c r="P84" s="359"/>
      <c r="Q84" s="359">
        <v>50</v>
      </c>
      <c r="R84" s="359"/>
      <c r="S84" s="359">
        <v>50</v>
      </c>
      <c r="T84" s="359"/>
      <c r="U84" s="368"/>
      <c r="V84" s="368"/>
      <c r="W84" s="368"/>
    </row>
    <row r="85" spans="2:23" ht="32.25" customHeight="1">
      <c r="B85" s="104"/>
      <c r="C85" s="62" t="s">
        <v>60</v>
      </c>
      <c r="D85" s="50" t="s">
        <v>812</v>
      </c>
      <c r="E85" s="48" t="s">
        <v>10</v>
      </c>
      <c r="F85" s="370">
        <f>SUM(I85:T85)</f>
        <v>360</v>
      </c>
      <c r="G85" s="371" t="s">
        <v>691</v>
      </c>
      <c r="H85" s="371"/>
      <c r="I85" s="359"/>
      <c r="J85" s="359"/>
      <c r="K85" s="359">
        <v>64</v>
      </c>
      <c r="L85" s="359"/>
      <c r="M85" s="359">
        <v>72</v>
      </c>
      <c r="N85" s="359"/>
      <c r="O85" s="359">
        <v>72</v>
      </c>
      <c r="P85" s="359"/>
      <c r="Q85" s="359">
        <v>72</v>
      </c>
      <c r="R85" s="359"/>
      <c r="S85" s="359">
        <v>80</v>
      </c>
      <c r="T85" s="359"/>
      <c r="U85" s="368"/>
      <c r="V85" s="368"/>
      <c r="W85" s="368"/>
    </row>
    <row r="86" spans="2:23" ht="32.25" customHeight="1">
      <c r="B86" s="289"/>
      <c r="C86" s="65" t="s">
        <v>31</v>
      </c>
      <c r="D86" s="120" t="s">
        <v>706</v>
      </c>
      <c r="E86" s="290" t="s">
        <v>293</v>
      </c>
      <c r="F86" s="391">
        <v>1334</v>
      </c>
      <c r="G86" s="371" t="s">
        <v>676</v>
      </c>
      <c r="H86" s="371"/>
      <c r="I86" s="358"/>
      <c r="J86" s="358"/>
      <c r="K86" s="358"/>
      <c r="L86" s="358"/>
      <c r="M86" s="358">
        <v>367</v>
      </c>
      <c r="N86" s="384"/>
      <c r="O86" s="384"/>
      <c r="P86" s="384">
        <v>300</v>
      </c>
      <c r="Q86" s="384"/>
      <c r="R86" s="384">
        <v>300</v>
      </c>
      <c r="S86" s="384"/>
      <c r="T86" s="384">
        <v>367</v>
      </c>
      <c r="U86" s="368"/>
      <c r="V86" s="368"/>
      <c r="W86" s="368"/>
    </row>
    <row r="87" spans="2:23" ht="32.25" customHeight="1">
      <c r="B87" s="104"/>
      <c r="C87" s="62" t="s">
        <v>813</v>
      </c>
      <c r="D87" s="50" t="s">
        <v>505</v>
      </c>
      <c r="E87" s="48" t="s">
        <v>10</v>
      </c>
      <c r="F87" s="370">
        <f>SUM(I87:T87)</f>
        <v>6000</v>
      </c>
      <c r="G87" s="361" t="s">
        <v>688</v>
      </c>
      <c r="H87" s="361"/>
      <c r="I87" s="359"/>
      <c r="J87" s="359"/>
      <c r="K87" s="359"/>
      <c r="L87" s="359">
        <v>1200</v>
      </c>
      <c r="M87" s="359"/>
      <c r="N87" s="359">
        <v>1200</v>
      </c>
      <c r="O87" s="359"/>
      <c r="P87" s="359">
        <v>1200</v>
      </c>
      <c r="Q87" s="359"/>
      <c r="R87" s="359">
        <v>1200</v>
      </c>
      <c r="S87" s="359"/>
      <c r="T87" s="359">
        <v>1200</v>
      </c>
      <c r="U87" s="368"/>
      <c r="V87" s="368"/>
      <c r="W87" s="368"/>
    </row>
    <row r="88" spans="2:23" ht="32.25" customHeight="1">
      <c r="B88" s="104"/>
      <c r="C88" s="62" t="s">
        <v>459</v>
      </c>
      <c r="D88" s="50" t="s">
        <v>454</v>
      </c>
      <c r="E88" s="48" t="s">
        <v>10</v>
      </c>
      <c r="F88" s="370">
        <f>SUM(I88:T88)</f>
        <v>36</v>
      </c>
      <c r="G88" s="371" t="s">
        <v>691</v>
      </c>
      <c r="H88" s="371"/>
      <c r="I88" s="359">
        <v>36</v>
      </c>
      <c r="J88" s="359">
        <v>0</v>
      </c>
      <c r="K88" s="359">
        <v>0</v>
      </c>
      <c r="L88" s="359">
        <v>0</v>
      </c>
      <c r="M88" s="359">
        <v>0</v>
      </c>
      <c r="N88" s="359">
        <v>0</v>
      </c>
      <c r="O88" s="359">
        <v>0</v>
      </c>
      <c r="P88" s="359">
        <v>0</v>
      </c>
      <c r="Q88" s="359">
        <v>0</v>
      </c>
      <c r="R88" s="359">
        <v>0</v>
      </c>
      <c r="S88" s="359">
        <v>0</v>
      </c>
      <c r="T88" s="359">
        <v>0</v>
      </c>
      <c r="U88" s="368"/>
      <c r="V88" s="368"/>
      <c r="W88" s="368"/>
    </row>
    <row r="89" spans="2:23" ht="32.25" customHeight="1">
      <c r="B89" s="43"/>
      <c r="C89" s="62" t="s">
        <v>814</v>
      </c>
      <c r="D89" s="56" t="s">
        <v>163</v>
      </c>
      <c r="E89" s="48" t="s">
        <v>7</v>
      </c>
      <c r="F89" s="370">
        <v>12</v>
      </c>
      <c r="G89" s="371" t="s">
        <v>692</v>
      </c>
      <c r="H89" s="371"/>
      <c r="I89" s="373" t="s">
        <v>767</v>
      </c>
      <c r="J89" s="359"/>
      <c r="K89" s="359"/>
      <c r="L89" s="359"/>
      <c r="M89" s="359"/>
      <c r="N89" s="359"/>
      <c r="O89" s="359"/>
      <c r="P89" s="359"/>
      <c r="Q89" s="359"/>
      <c r="R89" s="359"/>
      <c r="S89" s="359"/>
      <c r="T89" s="359"/>
      <c r="U89" s="366"/>
      <c r="V89" s="366"/>
      <c r="W89" s="366"/>
    </row>
    <row r="90" spans="2:23" ht="32.25" customHeight="1">
      <c r="B90" s="20"/>
      <c r="C90" s="15" t="s">
        <v>815</v>
      </c>
      <c r="D90" s="21" t="s">
        <v>347</v>
      </c>
      <c r="E90" s="28" t="s">
        <v>7</v>
      </c>
      <c r="F90" s="375">
        <v>24</v>
      </c>
      <c r="G90" s="367" t="s">
        <v>674</v>
      </c>
      <c r="H90" s="367"/>
      <c r="I90" s="360"/>
      <c r="J90" s="360"/>
      <c r="K90" s="360">
        <v>2</v>
      </c>
      <c r="L90" s="360">
        <v>2</v>
      </c>
      <c r="M90" s="360">
        <v>2</v>
      </c>
      <c r="N90" s="360">
        <v>2</v>
      </c>
      <c r="O90" s="360">
        <v>2</v>
      </c>
      <c r="P90" s="360">
        <v>2</v>
      </c>
      <c r="Q90" s="360">
        <v>2</v>
      </c>
      <c r="R90" s="360">
        <v>2</v>
      </c>
      <c r="S90" s="360">
        <v>2</v>
      </c>
      <c r="T90" s="360">
        <v>2</v>
      </c>
      <c r="U90" s="368">
        <v>2</v>
      </c>
      <c r="V90" s="368">
        <v>2</v>
      </c>
      <c r="W90" s="368"/>
    </row>
    <row r="91" spans="2:23" ht="32.25" customHeight="1">
      <c r="B91" s="20"/>
      <c r="C91" s="15" t="s">
        <v>816</v>
      </c>
      <c r="D91" s="21" t="s">
        <v>345</v>
      </c>
      <c r="E91" s="28" t="s">
        <v>7</v>
      </c>
      <c r="F91" s="375">
        <v>12</v>
      </c>
      <c r="G91" s="367" t="s">
        <v>674</v>
      </c>
      <c r="H91" s="367"/>
      <c r="I91" s="360"/>
      <c r="J91" s="360"/>
      <c r="K91" s="360">
        <v>1</v>
      </c>
      <c r="L91" s="360">
        <v>1</v>
      </c>
      <c r="M91" s="360">
        <v>1</v>
      </c>
      <c r="N91" s="360">
        <v>1</v>
      </c>
      <c r="O91" s="360">
        <v>1</v>
      </c>
      <c r="P91" s="360">
        <v>1</v>
      </c>
      <c r="Q91" s="360">
        <v>1</v>
      </c>
      <c r="R91" s="360">
        <v>1</v>
      </c>
      <c r="S91" s="360">
        <v>1</v>
      </c>
      <c r="T91" s="360">
        <v>1</v>
      </c>
      <c r="U91" s="368">
        <v>1</v>
      </c>
      <c r="V91" s="368">
        <v>1</v>
      </c>
      <c r="W91" s="368"/>
    </row>
    <row r="92" spans="2:23" ht="32.25" customHeight="1">
      <c r="B92" s="43"/>
      <c r="C92" s="336" t="s">
        <v>817</v>
      </c>
      <c r="D92" s="127" t="s">
        <v>190</v>
      </c>
      <c r="E92" s="99" t="s">
        <v>7</v>
      </c>
      <c r="F92" s="391">
        <v>4</v>
      </c>
      <c r="G92" s="371" t="s">
        <v>676</v>
      </c>
      <c r="H92" s="371"/>
      <c r="I92" s="386"/>
      <c r="J92" s="386"/>
      <c r="K92" s="386">
        <v>1</v>
      </c>
      <c r="L92" s="386"/>
      <c r="M92" s="386"/>
      <c r="N92" s="358">
        <v>1</v>
      </c>
      <c r="O92" s="386"/>
      <c r="P92" s="358"/>
      <c r="Q92" s="360" t="s">
        <v>71</v>
      </c>
      <c r="R92" s="360"/>
      <c r="S92" s="373"/>
      <c r="T92" s="358" t="s">
        <v>71</v>
      </c>
      <c r="U92" s="362"/>
      <c r="V92" s="362"/>
      <c r="W92" s="362"/>
    </row>
    <row r="93" spans="2:23" ht="32.25" customHeight="1">
      <c r="B93" s="43"/>
      <c r="C93" s="65" t="s">
        <v>644</v>
      </c>
      <c r="D93" s="289" t="s">
        <v>180</v>
      </c>
      <c r="E93" s="64" t="s">
        <v>7</v>
      </c>
      <c r="F93" s="357">
        <v>4</v>
      </c>
      <c r="G93" s="361" t="s">
        <v>694</v>
      </c>
      <c r="H93" s="361"/>
      <c r="I93" s="358"/>
      <c r="J93" s="358">
        <v>1</v>
      </c>
      <c r="K93" s="358"/>
      <c r="L93" s="358"/>
      <c r="M93" s="358">
        <v>1</v>
      </c>
      <c r="N93" s="358"/>
      <c r="O93" s="360"/>
      <c r="P93" s="373" t="s">
        <v>71</v>
      </c>
      <c r="Q93" s="360"/>
      <c r="R93" s="360"/>
      <c r="S93" s="373" t="s">
        <v>71</v>
      </c>
      <c r="T93" s="358"/>
      <c r="U93" s="362"/>
      <c r="V93" s="362"/>
      <c r="W93" s="362"/>
    </row>
    <row r="94" spans="2:23" ht="32.25" customHeight="1">
      <c r="B94" s="43"/>
      <c r="C94" s="65" t="s">
        <v>818</v>
      </c>
      <c r="D94" s="308" t="s">
        <v>180</v>
      </c>
      <c r="E94" s="64" t="s">
        <v>7</v>
      </c>
      <c r="F94" s="357">
        <v>4</v>
      </c>
      <c r="G94" s="361" t="s">
        <v>694</v>
      </c>
      <c r="H94" s="361"/>
      <c r="I94" s="358"/>
      <c r="J94" s="358">
        <v>1</v>
      </c>
      <c r="K94" s="358"/>
      <c r="L94" s="358"/>
      <c r="M94" s="358">
        <v>1</v>
      </c>
      <c r="N94" s="358"/>
      <c r="O94" s="360"/>
      <c r="P94" s="373" t="s">
        <v>71</v>
      </c>
      <c r="Q94" s="360"/>
      <c r="R94" s="360"/>
      <c r="S94" s="373" t="s">
        <v>71</v>
      </c>
      <c r="T94" s="358"/>
      <c r="U94" s="362"/>
      <c r="V94" s="362"/>
      <c r="W94" s="362"/>
    </row>
    <row r="95" spans="2:23" ht="32.25" customHeight="1">
      <c r="B95" s="43"/>
      <c r="C95" s="65" t="s">
        <v>820</v>
      </c>
      <c r="D95" s="308" t="s">
        <v>205</v>
      </c>
      <c r="E95" s="64" t="s">
        <v>7</v>
      </c>
      <c r="F95" s="375">
        <v>6</v>
      </c>
      <c r="G95" s="371" t="s">
        <v>676</v>
      </c>
      <c r="H95" s="371"/>
      <c r="I95" s="358"/>
      <c r="J95" s="358"/>
      <c r="K95" s="358">
        <v>1</v>
      </c>
      <c r="L95" s="358"/>
      <c r="M95" s="358">
        <v>1</v>
      </c>
      <c r="N95" s="358"/>
      <c r="O95" s="358">
        <v>1</v>
      </c>
      <c r="P95" s="359"/>
      <c r="Q95" s="359">
        <v>1</v>
      </c>
      <c r="R95" s="359"/>
      <c r="S95" s="359">
        <v>1</v>
      </c>
      <c r="T95" s="385"/>
      <c r="U95" s="362">
        <v>1</v>
      </c>
      <c r="V95" s="362"/>
      <c r="W95" s="362"/>
    </row>
    <row r="96" spans="2:23" ht="32.25" customHeight="1">
      <c r="B96" s="279"/>
      <c r="C96" s="326" t="s">
        <v>819</v>
      </c>
      <c r="D96" s="263" t="s">
        <v>204</v>
      </c>
      <c r="E96" s="64" t="s">
        <v>7</v>
      </c>
      <c r="F96" s="375">
        <v>6</v>
      </c>
      <c r="G96" s="371" t="s">
        <v>676</v>
      </c>
      <c r="H96" s="371"/>
      <c r="I96" s="358"/>
      <c r="J96" s="358"/>
      <c r="K96" s="358">
        <v>1</v>
      </c>
      <c r="L96" s="358"/>
      <c r="M96" s="358">
        <v>1</v>
      </c>
      <c r="N96" s="358"/>
      <c r="O96" s="358">
        <v>1</v>
      </c>
      <c r="P96" s="359"/>
      <c r="Q96" s="359">
        <v>1</v>
      </c>
      <c r="R96" s="359"/>
      <c r="S96" s="359">
        <v>1</v>
      </c>
      <c r="T96" s="385"/>
      <c r="U96" s="362">
        <v>1</v>
      </c>
      <c r="V96" s="362"/>
      <c r="W96" s="362"/>
    </row>
    <row r="97" spans="2:23" ht="32.25" customHeight="1">
      <c r="B97" s="43"/>
      <c r="C97" s="62" t="s">
        <v>160</v>
      </c>
      <c r="D97" s="56" t="s">
        <v>161</v>
      </c>
      <c r="E97" s="48" t="s">
        <v>7</v>
      </c>
      <c r="F97" s="370">
        <v>2</v>
      </c>
      <c r="G97" s="371" t="s">
        <v>692</v>
      </c>
      <c r="H97" s="371"/>
      <c r="I97" s="359"/>
      <c r="J97" s="359"/>
      <c r="K97" s="359">
        <v>1</v>
      </c>
      <c r="L97" s="359"/>
      <c r="M97" s="359"/>
      <c r="N97" s="358"/>
      <c r="O97" s="358"/>
      <c r="P97" s="359" t="s">
        <v>71</v>
      </c>
      <c r="Q97" s="359"/>
      <c r="R97" s="359"/>
      <c r="S97" s="359"/>
      <c r="T97" s="372"/>
      <c r="U97" s="362"/>
      <c r="V97" s="362"/>
      <c r="W97" s="362"/>
    </row>
    <row r="98" spans="2:23" ht="32.25" customHeight="1">
      <c r="B98" s="43"/>
      <c r="C98" s="65" t="s">
        <v>821</v>
      </c>
      <c r="D98" s="305" t="s">
        <v>206</v>
      </c>
      <c r="E98" s="64" t="s">
        <v>7</v>
      </c>
      <c r="F98" s="375">
        <v>6</v>
      </c>
      <c r="G98" s="371" t="s">
        <v>676</v>
      </c>
      <c r="H98" s="371"/>
      <c r="I98" s="358"/>
      <c r="J98" s="358"/>
      <c r="K98" s="358">
        <v>1</v>
      </c>
      <c r="L98" s="358"/>
      <c r="M98" s="358">
        <v>1</v>
      </c>
      <c r="N98" s="358"/>
      <c r="O98" s="358">
        <v>1</v>
      </c>
      <c r="P98" s="359"/>
      <c r="Q98" s="359">
        <v>1</v>
      </c>
      <c r="R98" s="359"/>
      <c r="S98" s="359">
        <v>1</v>
      </c>
      <c r="T98" s="385"/>
      <c r="U98" s="362">
        <v>1</v>
      </c>
      <c r="V98" s="362"/>
      <c r="W98" s="362"/>
    </row>
    <row r="99" spans="2:23" ht="32.25" customHeight="1">
      <c r="B99" s="104"/>
      <c r="C99" s="304" t="s">
        <v>822</v>
      </c>
      <c r="D99" s="308" t="s">
        <v>548</v>
      </c>
      <c r="E99" s="166" t="s">
        <v>555</v>
      </c>
      <c r="F99" s="357">
        <v>6</v>
      </c>
      <c r="G99" s="361"/>
      <c r="H99" s="361"/>
      <c r="I99" s="386"/>
      <c r="J99" s="386"/>
      <c r="K99" s="386"/>
      <c r="L99" s="386"/>
      <c r="M99" s="386"/>
      <c r="N99" s="386"/>
      <c r="O99" s="386"/>
      <c r="P99" s="386"/>
      <c r="Q99" s="386"/>
      <c r="R99" s="386"/>
      <c r="S99" s="386">
        <v>6</v>
      </c>
      <c r="T99" s="386"/>
      <c r="U99" s="368"/>
      <c r="V99" s="368"/>
      <c r="W99" s="368"/>
    </row>
    <row r="100" spans="2:23" ht="32.25" customHeight="1">
      <c r="B100" s="20"/>
      <c r="C100" s="341" t="s">
        <v>823</v>
      </c>
      <c r="D100" s="11" t="s">
        <v>349</v>
      </c>
      <c r="E100" s="28" t="s">
        <v>92</v>
      </c>
      <c r="F100" s="370">
        <v>2</v>
      </c>
      <c r="G100" s="367" t="s">
        <v>674</v>
      </c>
      <c r="H100" s="367"/>
      <c r="I100" s="360"/>
      <c r="J100" s="360">
        <v>1</v>
      </c>
      <c r="K100" s="360"/>
      <c r="L100" s="360"/>
      <c r="M100" s="360"/>
      <c r="N100" s="360"/>
      <c r="O100" s="360"/>
      <c r="P100" s="360">
        <v>1</v>
      </c>
      <c r="Q100" s="369"/>
      <c r="R100" s="360"/>
      <c r="S100" s="360"/>
      <c r="T100" s="360"/>
      <c r="U100" s="368"/>
      <c r="V100" s="368"/>
      <c r="W100" s="368"/>
    </row>
    <row r="101" spans="2:23" ht="32.25" customHeight="1">
      <c r="B101" s="20"/>
      <c r="C101" s="62" t="s">
        <v>478</v>
      </c>
      <c r="D101" s="11"/>
      <c r="E101" s="28" t="s">
        <v>10</v>
      </c>
      <c r="F101" s="370">
        <v>30</v>
      </c>
      <c r="G101" s="367"/>
      <c r="H101" s="367"/>
      <c r="I101" s="360"/>
      <c r="J101" s="360">
        <v>30</v>
      </c>
      <c r="K101" s="360"/>
      <c r="L101" s="360"/>
      <c r="M101" s="360"/>
      <c r="N101" s="360"/>
      <c r="O101" s="360"/>
      <c r="P101" s="360"/>
      <c r="Q101" s="369"/>
      <c r="R101" s="360"/>
      <c r="S101" s="360"/>
      <c r="T101" s="360"/>
      <c r="U101" s="368"/>
      <c r="V101" s="368"/>
      <c r="W101" s="368"/>
    </row>
    <row r="102" spans="2:23" ht="32.25" customHeight="1">
      <c r="B102" s="104"/>
      <c r="C102" s="65" t="s">
        <v>615</v>
      </c>
      <c r="D102" s="289" t="s">
        <v>519</v>
      </c>
      <c r="E102" s="237" t="s">
        <v>10</v>
      </c>
      <c r="F102" s="391">
        <v>12</v>
      </c>
      <c r="G102" s="389"/>
      <c r="H102" s="389"/>
      <c r="I102" s="386"/>
      <c r="J102" s="386"/>
      <c r="K102" s="386"/>
      <c r="L102" s="386"/>
      <c r="M102" s="386"/>
      <c r="N102" s="386"/>
      <c r="O102" s="386"/>
      <c r="P102" s="386"/>
      <c r="Q102" s="386"/>
      <c r="R102" s="386"/>
      <c r="S102" s="386"/>
      <c r="T102" s="386"/>
      <c r="U102" s="368"/>
      <c r="V102" s="368"/>
      <c r="W102" s="368"/>
    </row>
    <row r="103" spans="2:23" ht="32.25" customHeight="1">
      <c r="B103" s="403"/>
      <c r="C103" s="341" t="s">
        <v>824</v>
      </c>
      <c r="D103" s="11" t="s">
        <v>509</v>
      </c>
      <c r="E103" s="216" t="s">
        <v>525</v>
      </c>
      <c r="F103" s="370">
        <v>1000</v>
      </c>
      <c r="G103" s="371"/>
      <c r="H103" s="371"/>
      <c r="I103" s="359"/>
      <c r="J103" s="359"/>
      <c r="K103" s="359"/>
      <c r="L103" s="359"/>
      <c r="M103" s="359"/>
      <c r="N103" s="359"/>
      <c r="O103" s="359"/>
      <c r="P103" s="359">
        <v>1000</v>
      </c>
      <c r="Q103" s="359"/>
      <c r="R103" s="359"/>
      <c r="S103" s="359"/>
      <c r="T103" s="359"/>
      <c r="U103" s="368"/>
      <c r="V103" s="368"/>
      <c r="W103" s="368"/>
    </row>
    <row r="104" spans="2:23" ht="32.25" customHeight="1">
      <c r="B104" s="403"/>
      <c r="C104" s="337" t="s">
        <v>825</v>
      </c>
      <c r="D104" s="17" t="s">
        <v>612</v>
      </c>
      <c r="E104" s="25" t="s">
        <v>10</v>
      </c>
      <c r="F104" s="391">
        <v>1000</v>
      </c>
      <c r="G104" s="389"/>
      <c r="H104" s="389"/>
      <c r="I104" s="386"/>
      <c r="J104" s="386"/>
      <c r="K104" s="386"/>
      <c r="L104" s="386"/>
      <c r="M104" s="386"/>
      <c r="N104" s="386"/>
      <c r="O104" s="386">
        <v>1000</v>
      </c>
      <c r="P104" s="386"/>
      <c r="Q104" s="386"/>
      <c r="R104" s="386"/>
      <c r="S104" s="386"/>
      <c r="T104" s="386"/>
      <c r="U104" s="368"/>
      <c r="V104" s="368"/>
      <c r="W104" s="368"/>
    </row>
    <row r="105" spans="2:23" ht="32.25" customHeight="1">
      <c r="B105" s="43"/>
      <c r="C105" s="65" t="s">
        <v>262</v>
      </c>
      <c r="D105" s="46" t="s">
        <v>263</v>
      </c>
      <c r="E105" s="290" t="s">
        <v>10</v>
      </c>
      <c r="F105" s="357">
        <v>3</v>
      </c>
      <c r="G105" s="361" t="s">
        <v>744</v>
      </c>
      <c r="H105" s="361"/>
      <c r="I105" s="358"/>
      <c r="J105" s="358"/>
      <c r="K105" s="358"/>
      <c r="L105" s="358"/>
      <c r="M105" s="358">
        <v>1</v>
      </c>
      <c r="N105" s="358"/>
      <c r="O105" s="358"/>
      <c r="P105" s="358"/>
      <c r="Q105" s="358"/>
      <c r="R105" s="358"/>
      <c r="S105" s="358">
        <v>1</v>
      </c>
      <c r="T105" s="358"/>
      <c r="U105" s="362"/>
      <c r="V105" s="362"/>
      <c r="W105" s="362"/>
    </row>
    <row r="106" spans="2:23" ht="32.25" customHeight="1">
      <c r="B106" s="43"/>
      <c r="C106" s="62" t="s">
        <v>188</v>
      </c>
      <c r="D106" s="289" t="s">
        <v>189</v>
      </c>
      <c r="E106" s="64" t="s">
        <v>10</v>
      </c>
      <c r="F106" s="357">
        <v>5</v>
      </c>
      <c r="G106" s="371" t="s">
        <v>676</v>
      </c>
      <c r="H106" s="371"/>
      <c r="I106" s="358"/>
      <c r="J106" s="358"/>
      <c r="K106" s="358"/>
      <c r="L106" s="358">
        <v>2</v>
      </c>
      <c r="M106" s="358"/>
      <c r="N106" s="358"/>
      <c r="O106" s="360"/>
      <c r="P106" s="358"/>
      <c r="Q106" s="360">
        <v>3</v>
      </c>
      <c r="R106" s="360"/>
      <c r="S106" s="373"/>
      <c r="T106" s="358"/>
      <c r="U106" s="362"/>
      <c r="V106" s="362"/>
      <c r="W106" s="362"/>
    </row>
    <row r="107" spans="2:23" ht="32.25" customHeight="1">
      <c r="B107" s="20"/>
      <c r="C107" s="337" t="s">
        <v>90</v>
      </c>
      <c r="D107" s="17" t="s">
        <v>377</v>
      </c>
      <c r="E107" s="28" t="s">
        <v>17</v>
      </c>
      <c r="F107" s="375">
        <v>8</v>
      </c>
      <c r="G107" s="371" t="s">
        <v>676</v>
      </c>
      <c r="H107" s="371"/>
      <c r="I107" s="360"/>
      <c r="J107" s="360">
        <v>3</v>
      </c>
      <c r="K107" s="360"/>
      <c r="L107" s="360"/>
      <c r="M107" s="369"/>
      <c r="N107" s="360"/>
      <c r="O107" s="360">
        <v>3</v>
      </c>
      <c r="P107" s="360"/>
      <c r="Q107" s="360"/>
      <c r="R107" s="360"/>
      <c r="S107" s="360">
        <v>2</v>
      </c>
      <c r="T107" s="369"/>
      <c r="U107" s="368"/>
      <c r="V107" s="368"/>
      <c r="W107" s="368"/>
    </row>
    <row r="108" spans="2:23" ht="32.25" customHeight="1">
      <c r="B108" s="20"/>
      <c r="C108" s="15" t="s">
        <v>53</v>
      </c>
      <c r="D108" s="21" t="s">
        <v>398</v>
      </c>
      <c r="E108" s="28" t="s">
        <v>45</v>
      </c>
      <c r="F108" s="375">
        <v>1</v>
      </c>
      <c r="G108" s="367" t="s">
        <v>726</v>
      </c>
      <c r="H108" s="367"/>
      <c r="I108" s="360"/>
      <c r="J108" s="360"/>
      <c r="K108" s="360"/>
      <c r="L108" s="360"/>
      <c r="M108" s="369"/>
      <c r="N108" s="369"/>
      <c r="O108" s="369"/>
      <c r="P108" s="369"/>
      <c r="Q108" s="369"/>
      <c r="R108" s="369"/>
      <c r="S108" s="360">
        <v>1</v>
      </c>
      <c r="T108" s="369"/>
      <c r="U108" s="368"/>
      <c r="V108" s="368"/>
      <c r="W108" s="368"/>
    </row>
    <row r="109" spans="2:23" ht="32.25" customHeight="1">
      <c r="B109" s="20"/>
      <c r="C109" s="337" t="s">
        <v>51</v>
      </c>
      <c r="D109" s="17" t="s">
        <v>393</v>
      </c>
      <c r="E109" s="28" t="s">
        <v>7</v>
      </c>
      <c r="F109" s="375">
        <v>1</v>
      </c>
      <c r="G109" s="367" t="s">
        <v>726</v>
      </c>
      <c r="H109" s="367"/>
      <c r="I109" s="360">
        <v>1</v>
      </c>
      <c r="J109" s="360"/>
      <c r="K109" s="360"/>
      <c r="L109" s="360"/>
      <c r="M109" s="369"/>
      <c r="N109" s="369"/>
      <c r="O109" s="369"/>
      <c r="P109" s="369"/>
      <c r="Q109" s="369"/>
      <c r="R109" s="369"/>
      <c r="S109" s="369"/>
      <c r="T109" s="369"/>
      <c r="U109" s="368"/>
      <c r="V109" s="368"/>
      <c r="W109" s="368"/>
    </row>
    <row r="110" spans="2:23" ht="32.25" customHeight="1">
      <c r="B110" s="104"/>
      <c r="C110" s="62" t="s">
        <v>458</v>
      </c>
      <c r="D110" s="50" t="s">
        <v>454</v>
      </c>
      <c r="E110" s="48" t="s">
        <v>10</v>
      </c>
      <c r="F110" s="370">
        <f>SUM(I110:T110)</f>
        <v>36</v>
      </c>
      <c r="G110" s="371" t="s">
        <v>691</v>
      </c>
      <c r="H110" s="371"/>
      <c r="I110" s="359">
        <v>36</v>
      </c>
      <c r="J110" s="359">
        <v>0</v>
      </c>
      <c r="K110" s="359">
        <v>0</v>
      </c>
      <c r="L110" s="359">
        <v>0</v>
      </c>
      <c r="M110" s="359">
        <v>0</v>
      </c>
      <c r="N110" s="359">
        <v>0</v>
      </c>
      <c r="O110" s="359">
        <v>0</v>
      </c>
      <c r="P110" s="359">
        <v>0</v>
      </c>
      <c r="Q110" s="359">
        <v>0</v>
      </c>
      <c r="R110" s="359">
        <v>0</v>
      </c>
      <c r="S110" s="359">
        <v>0</v>
      </c>
      <c r="T110" s="359">
        <v>0</v>
      </c>
      <c r="U110" s="368"/>
      <c r="V110" s="368"/>
      <c r="W110" s="368"/>
    </row>
    <row r="111" spans="2:23" ht="32.25" customHeight="1">
      <c r="B111" s="305"/>
      <c r="C111" s="338" t="s">
        <v>103</v>
      </c>
      <c r="D111" s="126" t="s">
        <v>297</v>
      </c>
      <c r="E111" s="306" t="s">
        <v>7</v>
      </c>
      <c r="F111" s="357">
        <v>16</v>
      </c>
      <c r="G111" s="361" t="s">
        <v>672</v>
      </c>
      <c r="H111" s="361"/>
      <c r="I111" s="358"/>
      <c r="J111" s="358"/>
      <c r="K111" s="358"/>
      <c r="L111" s="358"/>
      <c r="M111" s="358"/>
      <c r="N111" s="384"/>
      <c r="O111" s="384">
        <v>4</v>
      </c>
      <c r="P111" s="384"/>
      <c r="Q111" s="384">
        <v>4</v>
      </c>
      <c r="R111" s="384">
        <v>4</v>
      </c>
      <c r="S111" s="384"/>
      <c r="T111" s="384">
        <v>4</v>
      </c>
      <c r="U111" s="368"/>
      <c r="V111" s="368"/>
      <c r="W111" s="368"/>
    </row>
    <row r="112" spans="2:23" ht="32.25" customHeight="1">
      <c r="B112" s="305"/>
      <c r="C112" s="338" t="s">
        <v>298</v>
      </c>
      <c r="D112" s="127" t="s">
        <v>299</v>
      </c>
      <c r="E112" s="306" t="s">
        <v>7</v>
      </c>
      <c r="F112" s="357">
        <v>5</v>
      </c>
      <c r="G112" s="361" t="s">
        <v>672</v>
      </c>
      <c r="H112" s="361"/>
      <c r="I112" s="358"/>
      <c r="J112" s="358"/>
      <c r="K112" s="358"/>
      <c r="L112" s="358"/>
      <c r="M112" s="358"/>
      <c r="N112" s="384"/>
      <c r="O112" s="384">
        <v>1</v>
      </c>
      <c r="P112" s="384"/>
      <c r="Q112" s="384">
        <v>1</v>
      </c>
      <c r="R112" s="384">
        <v>1</v>
      </c>
      <c r="S112" s="384"/>
      <c r="T112" s="384">
        <v>2</v>
      </c>
      <c r="U112" s="368"/>
      <c r="V112" s="368"/>
      <c r="W112" s="368"/>
    </row>
    <row r="113" spans="2:23" ht="32.25" customHeight="1">
      <c r="B113" s="20"/>
      <c r="C113" s="15" t="s">
        <v>87</v>
      </c>
      <c r="D113" s="17" t="s">
        <v>342</v>
      </c>
      <c r="E113" s="28" t="s">
        <v>7</v>
      </c>
      <c r="F113" s="375">
        <v>6</v>
      </c>
      <c r="G113" s="367" t="s">
        <v>729</v>
      </c>
      <c r="H113" s="367"/>
      <c r="I113" s="360"/>
      <c r="J113" s="360"/>
      <c r="K113" s="360"/>
      <c r="L113" s="359">
        <v>6</v>
      </c>
      <c r="M113" s="369"/>
      <c r="N113" s="369"/>
      <c r="O113" s="369"/>
      <c r="P113" s="360"/>
      <c r="Q113" s="369"/>
      <c r="R113" s="369"/>
      <c r="S113" s="369"/>
      <c r="T113" s="369"/>
      <c r="U113" s="368"/>
      <c r="V113" s="368"/>
      <c r="W113" s="368"/>
    </row>
    <row r="114" spans="2:23" ht="32.25" customHeight="1">
      <c r="B114" s="43"/>
      <c r="C114" s="63" t="s">
        <v>240</v>
      </c>
      <c r="D114" s="101" t="s">
        <v>241</v>
      </c>
      <c r="E114" s="64" t="s">
        <v>10</v>
      </c>
      <c r="F114" s="375">
        <f>SUM(I114:T114)</f>
        <v>60000</v>
      </c>
      <c r="G114" s="367" t="s">
        <v>694</v>
      </c>
      <c r="H114" s="367"/>
      <c r="I114" s="360"/>
      <c r="J114" s="360">
        <v>10000</v>
      </c>
      <c r="K114" s="360"/>
      <c r="L114" s="360">
        <v>10000</v>
      </c>
      <c r="M114" s="358"/>
      <c r="N114" s="358"/>
      <c r="O114" s="360">
        <v>10000</v>
      </c>
      <c r="P114" s="360"/>
      <c r="Q114" s="360">
        <v>10000</v>
      </c>
      <c r="R114" s="360"/>
      <c r="S114" s="360">
        <v>20000</v>
      </c>
      <c r="T114" s="360"/>
      <c r="U114" s="362"/>
      <c r="V114" s="362"/>
      <c r="W114" s="362"/>
    </row>
    <row r="115" spans="2:23" ht="32.25" customHeight="1">
      <c r="B115" s="305"/>
      <c r="C115" s="304" t="s">
        <v>594</v>
      </c>
      <c r="D115" s="305" t="s">
        <v>595</v>
      </c>
      <c r="E115" s="306" t="s">
        <v>45</v>
      </c>
      <c r="F115" s="357">
        <v>0.2</v>
      </c>
      <c r="G115" s="361" t="s">
        <v>730</v>
      </c>
      <c r="H115" s="361"/>
      <c r="I115" s="358">
        <v>0.2</v>
      </c>
      <c r="J115" s="358"/>
      <c r="K115" s="358"/>
      <c r="L115" s="358">
        <v>0.2</v>
      </c>
      <c r="M115" s="384"/>
      <c r="N115" s="384"/>
      <c r="O115" s="384"/>
      <c r="P115" s="384"/>
      <c r="Q115" s="384"/>
      <c r="R115" s="384"/>
      <c r="S115" s="384"/>
      <c r="T115" s="384"/>
      <c r="U115" s="368"/>
      <c r="V115" s="368"/>
      <c r="W115" s="368"/>
    </row>
    <row r="116" spans="2:23" ht="32.25" customHeight="1">
      <c r="B116" s="305"/>
      <c r="C116" s="304" t="s">
        <v>592</v>
      </c>
      <c r="D116" s="305" t="s">
        <v>593</v>
      </c>
      <c r="E116" s="306" t="s">
        <v>45</v>
      </c>
      <c r="F116" s="357">
        <v>1.7</v>
      </c>
      <c r="G116" s="361" t="s">
        <v>730</v>
      </c>
      <c r="H116" s="361"/>
      <c r="I116" s="358">
        <v>1</v>
      </c>
      <c r="J116" s="358">
        <v>0.2</v>
      </c>
      <c r="K116" s="358"/>
      <c r="L116" s="358">
        <v>0.5</v>
      </c>
      <c r="M116" s="384"/>
      <c r="N116" s="384"/>
      <c r="O116" s="384"/>
      <c r="P116" s="384"/>
      <c r="Q116" s="384"/>
      <c r="R116" s="384"/>
      <c r="S116" s="384"/>
      <c r="T116" s="384"/>
      <c r="U116" s="368"/>
      <c r="V116" s="368"/>
      <c r="W116" s="368"/>
    </row>
    <row r="117" spans="2:23" ht="32.25" customHeight="1">
      <c r="B117" s="20"/>
      <c r="C117" s="343" t="s">
        <v>383</v>
      </c>
      <c r="D117" s="17" t="s">
        <v>384</v>
      </c>
      <c r="E117" s="28" t="s">
        <v>45</v>
      </c>
      <c r="F117" s="375">
        <v>0.4</v>
      </c>
      <c r="G117" s="361" t="s">
        <v>730</v>
      </c>
      <c r="H117" s="361"/>
      <c r="I117" s="360"/>
      <c r="J117" s="360">
        <v>0.4</v>
      </c>
      <c r="K117" s="360"/>
      <c r="L117" s="360"/>
      <c r="M117" s="369"/>
      <c r="N117" s="369"/>
      <c r="O117" s="369"/>
      <c r="P117" s="369"/>
      <c r="Q117" s="369"/>
      <c r="R117" s="360"/>
      <c r="S117" s="369"/>
      <c r="T117" s="369"/>
      <c r="U117" s="368"/>
      <c r="V117" s="368"/>
      <c r="W117" s="368"/>
    </row>
    <row r="118" spans="2:23" ht="32.25" customHeight="1">
      <c r="B118" s="20"/>
      <c r="C118" s="337" t="s">
        <v>780</v>
      </c>
      <c r="D118" s="17" t="s">
        <v>389</v>
      </c>
      <c r="E118" s="28" t="s">
        <v>45</v>
      </c>
      <c r="F118" s="375">
        <v>0.2</v>
      </c>
      <c r="G118" s="361" t="s">
        <v>730</v>
      </c>
      <c r="H118" s="361"/>
      <c r="I118" s="360"/>
      <c r="J118" s="360"/>
      <c r="K118" s="360"/>
      <c r="L118" s="360"/>
      <c r="M118" s="369"/>
      <c r="N118" s="369"/>
      <c r="O118" s="360">
        <v>0.2</v>
      </c>
      <c r="P118" s="369"/>
      <c r="Q118" s="369"/>
      <c r="R118" s="369"/>
      <c r="S118" s="369"/>
      <c r="T118" s="360"/>
      <c r="U118" s="368"/>
      <c r="V118" s="368"/>
      <c r="W118" s="368"/>
    </row>
    <row r="119" spans="2:23" ht="32.25" customHeight="1">
      <c r="B119" s="104"/>
      <c r="C119" s="65" t="s">
        <v>829</v>
      </c>
      <c r="D119" s="305" t="s">
        <v>550</v>
      </c>
      <c r="E119" s="166" t="s">
        <v>555</v>
      </c>
      <c r="F119" s="357">
        <v>3</v>
      </c>
      <c r="G119" s="361"/>
      <c r="H119" s="361"/>
      <c r="I119" s="386"/>
      <c r="J119" s="386"/>
      <c r="K119" s="386">
        <v>3</v>
      </c>
      <c r="L119" s="386"/>
      <c r="M119" s="386"/>
      <c r="N119" s="386"/>
      <c r="O119" s="386"/>
      <c r="P119" s="386"/>
      <c r="Q119" s="386"/>
      <c r="R119" s="386"/>
      <c r="S119" s="386"/>
      <c r="T119" s="386"/>
      <c r="U119" s="368"/>
      <c r="V119" s="368"/>
      <c r="W119" s="368"/>
    </row>
    <row r="120" spans="2:23" ht="32.25" customHeight="1">
      <c r="B120" s="17"/>
      <c r="C120" s="344" t="s">
        <v>426</v>
      </c>
      <c r="D120" s="25" t="s">
        <v>427</v>
      </c>
      <c r="E120" s="28" t="s">
        <v>10</v>
      </c>
      <c r="F120" s="375">
        <v>2</v>
      </c>
      <c r="G120" s="367" t="s">
        <v>694</v>
      </c>
      <c r="H120" s="367"/>
      <c r="I120" s="360"/>
      <c r="J120" s="360">
        <v>2</v>
      </c>
      <c r="K120" s="392"/>
      <c r="L120" s="360"/>
      <c r="M120" s="369"/>
      <c r="N120" s="369"/>
      <c r="O120" s="369"/>
      <c r="P120" s="369"/>
      <c r="Q120" s="369"/>
      <c r="R120" s="369"/>
      <c r="S120" s="369"/>
      <c r="T120" s="369"/>
      <c r="U120" s="368"/>
      <c r="V120" s="368"/>
      <c r="W120" s="368"/>
    </row>
    <row r="121" spans="2:23" ht="32.25" customHeight="1">
      <c r="B121" s="43"/>
      <c r="C121" s="62" t="s">
        <v>80</v>
      </c>
      <c r="D121" s="305" t="s">
        <v>208</v>
      </c>
      <c r="E121" s="48" t="s">
        <v>202</v>
      </c>
      <c r="F121" s="357">
        <v>16000</v>
      </c>
      <c r="G121" s="371" t="s">
        <v>676</v>
      </c>
      <c r="H121" s="371"/>
      <c r="I121" s="358"/>
      <c r="J121" s="358"/>
      <c r="K121" s="358">
        <v>2000</v>
      </c>
      <c r="L121" s="358">
        <v>2000</v>
      </c>
      <c r="M121" s="358">
        <v>2000</v>
      </c>
      <c r="N121" s="358">
        <v>2000</v>
      </c>
      <c r="O121" s="359">
        <v>2000</v>
      </c>
      <c r="P121" s="359">
        <v>2000</v>
      </c>
      <c r="Q121" s="359">
        <v>2000</v>
      </c>
      <c r="R121" s="359">
        <v>2000</v>
      </c>
      <c r="S121" s="359"/>
      <c r="T121" s="359"/>
      <c r="U121" s="362"/>
      <c r="V121" s="362"/>
      <c r="W121" s="362"/>
    </row>
    <row r="122" spans="2:23" ht="32.25" customHeight="1">
      <c r="B122" s="20"/>
      <c r="C122" s="341" t="s">
        <v>41</v>
      </c>
      <c r="D122" s="11" t="s">
        <v>359</v>
      </c>
      <c r="E122" s="28" t="s">
        <v>42</v>
      </c>
      <c r="F122" s="370">
        <v>3</v>
      </c>
      <c r="G122" s="367" t="s">
        <v>674</v>
      </c>
      <c r="H122" s="367"/>
      <c r="I122" s="359"/>
      <c r="J122" s="359">
        <v>1</v>
      </c>
      <c r="K122" s="359"/>
      <c r="L122" s="372"/>
      <c r="M122" s="359"/>
      <c r="N122" s="359">
        <v>1</v>
      </c>
      <c r="O122" s="359"/>
      <c r="P122" s="359"/>
      <c r="Q122" s="359"/>
      <c r="R122" s="359"/>
      <c r="S122" s="359">
        <v>1</v>
      </c>
      <c r="T122" s="359"/>
      <c r="U122" s="368"/>
      <c r="V122" s="368"/>
      <c r="W122" s="368"/>
    </row>
    <row r="123" spans="2:23" ht="32.25" customHeight="1">
      <c r="B123" s="20"/>
      <c r="C123" s="341" t="s">
        <v>353</v>
      </c>
      <c r="D123" s="11" t="s">
        <v>354</v>
      </c>
      <c r="E123" s="28" t="s">
        <v>42</v>
      </c>
      <c r="F123" s="370">
        <v>2</v>
      </c>
      <c r="G123" s="367" t="s">
        <v>674</v>
      </c>
      <c r="H123" s="367"/>
      <c r="I123" s="359"/>
      <c r="J123" s="369"/>
      <c r="K123" s="359"/>
      <c r="L123" s="359"/>
      <c r="M123" s="369"/>
      <c r="N123" s="359">
        <v>1</v>
      </c>
      <c r="O123" s="359"/>
      <c r="P123" s="369"/>
      <c r="Q123" s="359"/>
      <c r="R123" s="359">
        <v>1</v>
      </c>
      <c r="S123" s="369"/>
      <c r="T123" s="359"/>
      <c r="U123" s="368"/>
      <c r="V123" s="368"/>
      <c r="W123" s="368"/>
    </row>
    <row r="124" spans="2:23" ht="32.25" customHeight="1">
      <c r="B124" s="305"/>
      <c r="C124" s="304" t="s">
        <v>600</v>
      </c>
      <c r="D124" s="305" t="s">
        <v>574</v>
      </c>
      <c r="E124" s="306" t="s">
        <v>575</v>
      </c>
      <c r="F124" s="357">
        <v>34</v>
      </c>
      <c r="G124" s="361" t="s">
        <v>688</v>
      </c>
      <c r="H124" s="361"/>
      <c r="I124" s="358">
        <v>34</v>
      </c>
      <c r="J124" s="358"/>
      <c r="K124" s="358"/>
      <c r="L124" s="358"/>
      <c r="M124" s="384"/>
      <c r="N124" s="384"/>
      <c r="O124" s="384"/>
      <c r="P124" s="384"/>
      <c r="Q124" s="384"/>
      <c r="R124" s="384"/>
      <c r="S124" s="384"/>
      <c r="T124" s="384"/>
      <c r="U124" s="368"/>
      <c r="V124" s="368"/>
      <c r="W124" s="368"/>
    </row>
    <row r="125" spans="2:23" ht="32.25" customHeight="1">
      <c r="B125" s="104"/>
      <c r="C125" s="338" t="s">
        <v>828</v>
      </c>
      <c r="D125" s="305" t="s">
        <v>748</v>
      </c>
      <c r="E125" s="306" t="s">
        <v>45</v>
      </c>
      <c r="F125" s="357">
        <v>300</v>
      </c>
      <c r="G125" s="388" t="s">
        <v>731</v>
      </c>
      <c r="H125" s="388"/>
      <c r="I125" s="384">
        <v>25</v>
      </c>
      <c r="J125" s="384">
        <v>25</v>
      </c>
      <c r="K125" s="384">
        <v>25</v>
      </c>
      <c r="L125" s="384">
        <v>25</v>
      </c>
      <c r="M125" s="384">
        <v>25</v>
      </c>
      <c r="N125" s="384">
        <v>25</v>
      </c>
      <c r="O125" s="384">
        <v>25</v>
      </c>
      <c r="P125" s="384">
        <v>25</v>
      </c>
      <c r="Q125" s="384">
        <v>25</v>
      </c>
      <c r="R125" s="384">
        <v>25</v>
      </c>
      <c r="S125" s="384">
        <v>25</v>
      </c>
      <c r="T125" s="384">
        <v>25</v>
      </c>
      <c r="U125" s="368"/>
      <c r="V125" s="368"/>
      <c r="W125" s="368"/>
    </row>
    <row r="126" spans="2:23" ht="32.25" customHeight="1">
      <c r="B126" s="20"/>
      <c r="C126" s="304" t="s">
        <v>830</v>
      </c>
      <c r="D126" s="16" t="s">
        <v>707</v>
      </c>
      <c r="E126" s="22" t="s">
        <v>59</v>
      </c>
      <c r="F126" s="375">
        <f>SUM(I126:T126)</f>
        <v>6000</v>
      </c>
      <c r="G126" s="367" t="s">
        <v>694</v>
      </c>
      <c r="H126" s="367"/>
      <c r="I126" s="360"/>
      <c r="J126" s="360">
        <v>1000</v>
      </c>
      <c r="K126" s="360"/>
      <c r="L126" s="360">
        <v>1000</v>
      </c>
      <c r="M126" s="369"/>
      <c r="N126" s="369">
        <v>1000</v>
      </c>
      <c r="O126" s="369"/>
      <c r="P126" s="369">
        <v>1000</v>
      </c>
      <c r="Q126" s="369"/>
      <c r="R126" s="369">
        <v>1000</v>
      </c>
      <c r="S126" s="369"/>
      <c r="T126" s="369">
        <v>1000</v>
      </c>
      <c r="U126" s="368"/>
      <c r="V126" s="368"/>
      <c r="W126" s="368"/>
    </row>
    <row r="127" spans="2:23" ht="32.25" customHeight="1">
      <c r="B127" s="125"/>
      <c r="C127" s="299" t="s">
        <v>831</v>
      </c>
      <c r="D127" s="308" t="s">
        <v>693</v>
      </c>
      <c r="E127" s="306" t="s">
        <v>559</v>
      </c>
      <c r="F127" s="375">
        <f>SUM(I127:T127)</f>
        <v>9000</v>
      </c>
      <c r="G127" s="367" t="s">
        <v>694</v>
      </c>
      <c r="H127" s="367"/>
      <c r="I127" s="358"/>
      <c r="J127" s="358">
        <v>1000</v>
      </c>
      <c r="K127" s="358"/>
      <c r="L127" s="358">
        <v>2000</v>
      </c>
      <c r="M127" s="384"/>
      <c r="N127" s="384">
        <v>1000</v>
      </c>
      <c r="O127" s="384"/>
      <c r="P127" s="384">
        <v>2000</v>
      </c>
      <c r="Q127" s="384"/>
      <c r="R127" s="384">
        <v>2000</v>
      </c>
      <c r="S127" s="384"/>
      <c r="T127" s="384">
        <v>1000</v>
      </c>
      <c r="U127" s="368"/>
      <c r="V127" s="368"/>
      <c r="W127" s="368"/>
    </row>
    <row r="128" spans="2:23" ht="32.25" customHeight="1">
      <c r="B128" s="20"/>
      <c r="C128" s="337" t="s">
        <v>406</v>
      </c>
      <c r="D128" s="21" t="s">
        <v>407</v>
      </c>
      <c r="E128" s="28" t="s">
        <v>7</v>
      </c>
      <c r="F128" s="375">
        <v>1</v>
      </c>
      <c r="G128" s="367" t="s">
        <v>732</v>
      </c>
      <c r="H128" s="367"/>
      <c r="I128" s="360"/>
      <c r="J128" s="360"/>
      <c r="K128" s="360"/>
      <c r="L128" s="360">
        <v>1</v>
      </c>
      <c r="M128" s="360"/>
      <c r="N128" s="360"/>
      <c r="O128" s="369"/>
      <c r="P128" s="369"/>
      <c r="Q128" s="369"/>
      <c r="R128" s="369"/>
      <c r="S128" s="369"/>
      <c r="T128" s="369"/>
      <c r="U128" s="368"/>
      <c r="V128" s="368"/>
      <c r="W128" s="368"/>
    </row>
    <row r="129" spans="2:23" ht="32.25" customHeight="1">
      <c r="B129" s="43"/>
      <c r="C129" s="63" t="s">
        <v>832</v>
      </c>
      <c r="D129" s="101" t="s">
        <v>247</v>
      </c>
      <c r="E129" s="64" t="s">
        <v>10</v>
      </c>
      <c r="F129" s="375">
        <v>250</v>
      </c>
      <c r="G129" s="367" t="s">
        <v>675</v>
      </c>
      <c r="H129" s="367"/>
      <c r="I129" s="360">
        <v>20</v>
      </c>
      <c r="J129" s="360">
        <v>20</v>
      </c>
      <c r="K129" s="360">
        <v>20</v>
      </c>
      <c r="L129" s="360">
        <v>20</v>
      </c>
      <c r="M129" s="358">
        <v>20</v>
      </c>
      <c r="N129" s="358">
        <v>20</v>
      </c>
      <c r="O129" s="360">
        <v>20</v>
      </c>
      <c r="P129" s="360">
        <v>20</v>
      </c>
      <c r="Q129" s="360">
        <v>20</v>
      </c>
      <c r="R129" s="360">
        <v>20</v>
      </c>
      <c r="S129" s="360">
        <v>20</v>
      </c>
      <c r="T129" s="360">
        <v>20</v>
      </c>
      <c r="U129" s="362"/>
      <c r="V129" s="362"/>
      <c r="W129" s="362"/>
    </row>
    <row r="130" spans="2:23" ht="32.25" customHeight="1">
      <c r="B130" s="289"/>
      <c r="C130" s="65" t="s">
        <v>21</v>
      </c>
      <c r="D130" s="123" t="s">
        <v>708</v>
      </c>
      <c r="E130" s="290" t="s">
        <v>7</v>
      </c>
      <c r="F130" s="357">
        <v>2</v>
      </c>
      <c r="G130" s="371" t="s">
        <v>676</v>
      </c>
      <c r="H130" s="371"/>
      <c r="I130" s="358"/>
      <c r="J130" s="358"/>
      <c r="K130" s="358"/>
      <c r="L130" s="358"/>
      <c r="M130" s="358"/>
      <c r="N130" s="384">
        <v>1</v>
      </c>
      <c r="O130" s="384"/>
      <c r="P130" s="384"/>
      <c r="Q130" s="384"/>
      <c r="R130" s="384"/>
      <c r="S130" s="384"/>
      <c r="T130" s="384">
        <v>1</v>
      </c>
      <c r="U130" s="368"/>
      <c r="V130" s="368"/>
      <c r="W130" s="368"/>
    </row>
    <row r="131" spans="2:23" ht="32.25" customHeight="1">
      <c r="B131" s="289"/>
      <c r="C131" s="65" t="s">
        <v>20</v>
      </c>
      <c r="D131" s="123" t="s">
        <v>709</v>
      </c>
      <c r="E131" s="290" t="s">
        <v>7</v>
      </c>
      <c r="F131" s="357">
        <v>4</v>
      </c>
      <c r="G131" s="371" t="s">
        <v>676</v>
      </c>
      <c r="H131" s="371"/>
      <c r="I131" s="358"/>
      <c r="J131" s="358"/>
      <c r="K131" s="358"/>
      <c r="L131" s="393">
        <v>1</v>
      </c>
      <c r="M131" s="358"/>
      <c r="N131" s="384"/>
      <c r="O131" s="384">
        <v>1</v>
      </c>
      <c r="P131" s="384"/>
      <c r="Q131" s="384"/>
      <c r="R131" s="384">
        <v>1</v>
      </c>
      <c r="S131" s="384"/>
      <c r="T131" s="384">
        <v>1</v>
      </c>
      <c r="U131" s="368"/>
      <c r="V131" s="368"/>
      <c r="W131" s="368"/>
    </row>
    <row r="132" spans="2:23" ht="32.25" customHeight="1">
      <c r="B132" s="289"/>
      <c r="C132" s="65" t="s">
        <v>283</v>
      </c>
      <c r="D132" s="305" t="s">
        <v>710</v>
      </c>
      <c r="E132" s="290" t="s">
        <v>7</v>
      </c>
      <c r="F132" s="357">
        <v>4</v>
      </c>
      <c r="G132" s="371" t="s">
        <v>676</v>
      </c>
      <c r="H132" s="371"/>
      <c r="I132" s="358"/>
      <c r="J132" s="358"/>
      <c r="K132" s="358"/>
      <c r="L132" s="358"/>
      <c r="M132" s="358"/>
      <c r="N132" s="384">
        <v>1</v>
      </c>
      <c r="O132" s="384"/>
      <c r="P132" s="384"/>
      <c r="Q132" s="384">
        <v>1</v>
      </c>
      <c r="R132" s="384"/>
      <c r="S132" s="384">
        <v>1</v>
      </c>
      <c r="T132" s="384">
        <v>1</v>
      </c>
      <c r="U132" s="368"/>
      <c r="V132" s="368"/>
      <c r="W132" s="368"/>
    </row>
    <row r="133" spans="2:23" ht="32.25" customHeight="1">
      <c r="B133" s="104"/>
      <c r="C133" s="304" t="s">
        <v>743</v>
      </c>
      <c r="D133" s="305" t="s">
        <v>552</v>
      </c>
      <c r="E133" s="166" t="s">
        <v>555</v>
      </c>
      <c r="F133" s="357">
        <v>3</v>
      </c>
      <c r="G133" s="361"/>
      <c r="H133" s="361"/>
      <c r="I133" s="386"/>
      <c r="J133" s="386"/>
      <c r="K133" s="386">
        <v>3</v>
      </c>
      <c r="L133" s="386"/>
      <c r="M133" s="386"/>
      <c r="N133" s="386"/>
      <c r="O133" s="386"/>
      <c r="P133" s="386"/>
      <c r="Q133" s="386"/>
      <c r="R133" s="386"/>
      <c r="S133" s="386"/>
      <c r="T133" s="386"/>
      <c r="U133" s="368"/>
      <c r="V133" s="368"/>
      <c r="W133" s="368"/>
    </row>
    <row r="134" spans="2:23" ht="32.25" customHeight="1">
      <c r="B134" s="289"/>
      <c r="C134" s="65" t="s">
        <v>18</v>
      </c>
      <c r="D134" s="305" t="s">
        <v>281</v>
      </c>
      <c r="E134" s="290" t="s">
        <v>7</v>
      </c>
      <c r="F134" s="357">
        <v>4</v>
      </c>
      <c r="G134" s="371" t="s">
        <v>676</v>
      </c>
      <c r="H134" s="371"/>
      <c r="I134" s="358"/>
      <c r="J134" s="358"/>
      <c r="K134" s="358"/>
      <c r="L134" s="358"/>
      <c r="M134" s="358"/>
      <c r="N134" s="384">
        <v>1</v>
      </c>
      <c r="O134" s="384"/>
      <c r="P134" s="384"/>
      <c r="Q134" s="384">
        <v>1</v>
      </c>
      <c r="R134" s="384"/>
      <c r="S134" s="384">
        <v>1</v>
      </c>
      <c r="T134" s="384">
        <v>1</v>
      </c>
      <c r="U134" s="368"/>
      <c r="V134" s="368"/>
      <c r="W134" s="368"/>
    </row>
    <row r="135" spans="2:23" ht="32.25" customHeight="1">
      <c r="B135" s="104"/>
      <c r="C135" s="65" t="s">
        <v>537</v>
      </c>
      <c r="D135" s="305" t="s">
        <v>538</v>
      </c>
      <c r="E135" s="166" t="s">
        <v>6</v>
      </c>
      <c r="F135" s="357">
        <v>140</v>
      </c>
      <c r="G135" s="361"/>
      <c r="H135" s="361"/>
      <c r="I135" s="386"/>
      <c r="J135" s="386"/>
      <c r="K135" s="386"/>
      <c r="L135" s="386"/>
      <c r="M135" s="386"/>
      <c r="N135" s="386"/>
      <c r="O135" s="386"/>
      <c r="P135" s="386"/>
      <c r="Q135" s="386">
        <v>35</v>
      </c>
      <c r="R135" s="386">
        <v>35</v>
      </c>
      <c r="S135" s="386">
        <v>35</v>
      </c>
      <c r="T135" s="386">
        <v>35</v>
      </c>
      <c r="U135" s="368"/>
      <c r="V135" s="368"/>
      <c r="W135" s="368"/>
    </row>
    <row r="136" spans="2:23" ht="32.25" customHeight="1">
      <c r="B136" s="43"/>
      <c r="C136" s="63" t="s">
        <v>636</v>
      </c>
      <c r="D136" s="101" t="s">
        <v>449</v>
      </c>
      <c r="E136" s="64" t="s">
        <v>10</v>
      </c>
      <c r="F136" s="375">
        <v>12000</v>
      </c>
      <c r="G136" s="367" t="s">
        <v>733</v>
      </c>
      <c r="H136" s="367"/>
      <c r="I136" s="360"/>
      <c r="J136" s="360"/>
      <c r="K136" s="360"/>
      <c r="L136" s="360">
        <v>2400</v>
      </c>
      <c r="M136" s="358"/>
      <c r="N136" s="358">
        <v>2400</v>
      </c>
      <c r="O136" s="360"/>
      <c r="P136" s="360">
        <v>2400</v>
      </c>
      <c r="Q136" s="360"/>
      <c r="R136" s="360">
        <v>2400</v>
      </c>
      <c r="S136" s="360"/>
      <c r="T136" s="360">
        <v>2400</v>
      </c>
      <c r="U136" s="362"/>
      <c r="V136" s="362"/>
      <c r="W136" s="362"/>
    </row>
    <row r="137" spans="2:23" ht="32.25" customHeight="1">
      <c r="B137" s="43"/>
      <c r="C137" s="63" t="s">
        <v>638</v>
      </c>
      <c r="D137" s="101" t="s">
        <v>245</v>
      </c>
      <c r="E137" s="64" t="s">
        <v>10</v>
      </c>
      <c r="F137" s="375">
        <v>2400</v>
      </c>
      <c r="G137" s="367" t="s">
        <v>733</v>
      </c>
      <c r="H137" s="367"/>
      <c r="I137" s="360"/>
      <c r="J137" s="360"/>
      <c r="K137" s="360"/>
      <c r="L137" s="360"/>
      <c r="M137" s="358"/>
      <c r="N137" s="358"/>
      <c r="O137" s="360"/>
      <c r="P137" s="360"/>
      <c r="Q137" s="360">
        <v>1200</v>
      </c>
      <c r="R137" s="360"/>
      <c r="S137" s="360">
        <v>1200</v>
      </c>
      <c r="T137" s="360"/>
      <c r="U137" s="362"/>
      <c r="V137" s="362"/>
      <c r="W137" s="362"/>
    </row>
    <row r="138" spans="2:23" ht="32.25" customHeight="1">
      <c r="B138" s="43"/>
      <c r="C138" s="63" t="s">
        <v>637</v>
      </c>
      <c r="D138" s="101" t="s">
        <v>244</v>
      </c>
      <c r="E138" s="28" t="s">
        <v>10</v>
      </c>
      <c r="F138" s="375">
        <v>2000</v>
      </c>
      <c r="G138" s="367" t="s">
        <v>727</v>
      </c>
      <c r="H138" s="367"/>
      <c r="I138" s="360"/>
      <c r="J138" s="360"/>
      <c r="K138" s="360"/>
      <c r="L138" s="360"/>
      <c r="M138" s="358"/>
      <c r="N138" s="358"/>
      <c r="O138" s="360"/>
      <c r="P138" s="360"/>
      <c r="Q138" s="360"/>
      <c r="R138" s="360">
        <v>1000</v>
      </c>
      <c r="S138" s="360"/>
      <c r="T138" s="360">
        <v>1000</v>
      </c>
      <c r="U138" s="362"/>
      <c r="V138" s="362"/>
      <c r="W138" s="362"/>
    </row>
    <row r="139" spans="2:23" ht="32.25" customHeight="1">
      <c r="B139" s="43"/>
      <c r="C139" s="65" t="s">
        <v>264</v>
      </c>
      <c r="D139" s="46" t="s">
        <v>265</v>
      </c>
      <c r="E139" s="306" t="s">
        <v>10</v>
      </c>
      <c r="F139" s="357">
        <v>2400</v>
      </c>
      <c r="G139" s="361" t="s">
        <v>675</v>
      </c>
      <c r="H139" s="361"/>
      <c r="I139" s="358">
        <v>200</v>
      </c>
      <c r="J139" s="358">
        <v>200</v>
      </c>
      <c r="K139" s="358">
        <v>200</v>
      </c>
      <c r="L139" s="358">
        <v>200</v>
      </c>
      <c r="M139" s="358">
        <v>200</v>
      </c>
      <c r="N139" s="358">
        <v>200</v>
      </c>
      <c r="O139" s="358">
        <v>200</v>
      </c>
      <c r="P139" s="358">
        <v>200</v>
      </c>
      <c r="Q139" s="358">
        <v>200</v>
      </c>
      <c r="R139" s="358">
        <v>200</v>
      </c>
      <c r="S139" s="358">
        <v>200</v>
      </c>
      <c r="T139" s="358">
        <v>200</v>
      </c>
      <c r="U139" s="362"/>
      <c r="V139" s="362"/>
      <c r="W139" s="362"/>
    </row>
    <row r="140" spans="2:23" ht="32.25" customHeight="1">
      <c r="B140" s="43"/>
      <c r="C140" s="63" t="s">
        <v>771</v>
      </c>
      <c r="D140" s="101" t="s">
        <v>453</v>
      </c>
      <c r="E140" s="64" t="s">
        <v>10</v>
      </c>
      <c r="F140" s="375">
        <v>1200</v>
      </c>
      <c r="G140" s="367"/>
      <c r="H140" s="367"/>
      <c r="I140" s="360">
        <v>100</v>
      </c>
      <c r="J140" s="360">
        <v>100</v>
      </c>
      <c r="K140" s="360">
        <v>100</v>
      </c>
      <c r="L140" s="360">
        <v>100</v>
      </c>
      <c r="M140" s="358">
        <v>100</v>
      </c>
      <c r="N140" s="358">
        <v>100</v>
      </c>
      <c r="O140" s="360">
        <v>100</v>
      </c>
      <c r="P140" s="360">
        <v>100</v>
      </c>
      <c r="Q140" s="360">
        <v>100</v>
      </c>
      <c r="R140" s="360">
        <v>100</v>
      </c>
      <c r="S140" s="360">
        <v>100</v>
      </c>
      <c r="T140" s="360">
        <v>100</v>
      </c>
      <c r="U140" s="362"/>
      <c r="V140" s="362"/>
      <c r="W140" s="362"/>
    </row>
    <row r="141" spans="2:23" ht="32.25" customHeight="1">
      <c r="B141" s="125"/>
      <c r="C141" s="304" t="s">
        <v>598</v>
      </c>
      <c r="D141" s="286" t="s">
        <v>599</v>
      </c>
      <c r="E141" s="287"/>
      <c r="F141" s="357">
        <v>5000</v>
      </c>
      <c r="G141" s="361" t="s">
        <v>694</v>
      </c>
      <c r="H141" s="361"/>
      <c r="I141" s="358"/>
      <c r="J141" s="358"/>
      <c r="K141" s="358"/>
      <c r="L141" s="358">
        <v>5000</v>
      </c>
      <c r="M141" s="384"/>
      <c r="N141" s="384"/>
      <c r="O141" s="384"/>
      <c r="P141" s="384"/>
      <c r="Q141" s="384"/>
      <c r="R141" s="384"/>
      <c r="S141" s="384"/>
      <c r="T141" s="384"/>
      <c r="U141" s="368"/>
      <c r="V141" s="368"/>
      <c r="W141" s="368"/>
    </row>
    <row r="142" spans="2:23" ht="32.25" customHeight="1">
      <c r="B142" s="305"/>
      <c r="C142" s="65" t="s">
        <v>13</v>
      </c>
      <c r="D142" s="123" t="s">
        <v>711</v>
      </c>
      <c r="E142" s="306" t="s">
        <v>7</v>
      </c>
      <c r="F142" s="357">
        <v>50</v>
      </c>
      <c r="G142" s="371" t="s">
        <v>676</v>
      </c>
      <c r="H142" s="371"/>
      <c r="I142" s="358"/>
      <c r="J142" s="358"/>
      <c r="K142" s="358"/>
      <c r="L142" s="358"/>
      <c r="M142" s="358"/>
      <c r="N142" s="384">
        <v>10</v>
      </c>
      <c r="O142" s="384"/>
      <c r="P142" s="384"/>
      <c r="Q142" s="384">
        <v>10</v>
      </c>
      <c r="R142" s="384"/>
      <c r="S142" s="384">
        <v>10</v>
      </c>
      <c r="T142" s="384">
        <v>10</v>
      </c>
      <c r="U142" s="368"/>
      <c r="V142" s="368"/>
      <c r="W142" s="368"/>
    </row>
    <row r="143" spans="2:23" ht="32.25" customHeight="1">
      <c r="B143" s="104"/>
      <c r="C143" s="62" t="s">
        <v>456</v>
      </c>
      <c r="D143" s="50" t="s">
        <v>457</v>
      </c>
      <c r="E143" s="48" t="s">
        <v>10</v>
      </c>
      <c r="F143" s="370">
        <f>SUM(I143:T143)</f>
        <v>156</v>
      </c>
      <c r="G143" s="371" t="s">
        <v>691</v>
      </c>
      <c r="H143" s="371"/>
      <c r="I143" s="359"/>
      <c r="J143" s="359">
        <v>24</v>
      </c>
      <c r="K143" s="359"/>
      <c r="L143" s="359">
        <v>24</v>
      </c>
      <c r="M143" s="359"/>
      <c r="N143" s="359">
        <v>24</v>
      </c>
      <c r="O143" s="359"/>
      <c r="P143" s="359">
        <v>24</v>
      </c>
      <c r="Q143" s="359"/>
      <c r="R143" s="359">
        <v>24</v>
      </c>
      <c r="S143" s="359"/>
      <c r="T143" s="359">
        <v>36</v>
      </c>
      <c r="U143" s="368"/>
      <c r="V143" s="368"/>
      <c r="W143" s="368"/>
    </row>
    <row r="144" spans="2:23" ht="32.25" customHeight="1">
      <c r="B144" s="305"/>
      <c r="C144" s="65" t="s">
        <v>14</v>
      </c>
      <c r="D144" s="123" t="s">
        <v>712</v>
      </c>
      <c r="E144" s="306" t="s">
        <v>7</v>
      </c>
      <c r="F144" s="357">
        <v>20</v>
      </c>
      <c r="G144" s="371" t="s">
        <v>676</v>
      </c>
      <c r="H144" s="371"/>
      <c r="I144" s="358"/>
      <c r="J144" s="358"/>
      <c r="K144" s="358"/>
      <c r="L144" s="358"/>
      <c r="M144" s="358"/>
      <c r="N144" s="384">
        <v>5</v>
      </c>
      <c r="O144" s="384"/>
      <c r="P144" s="384"/>
      <c r="Q144" s="384">
        <v>5</v>
      </c>
      <c r="R144" s="384"/>
      <c r="S144" s="384">
        <v>5</v>
      </c>
      <c r="T144" s="384">
        <v>5</v>
      </c>
      <c r="U144" s="368"/>
      <c r="V144" s="368"/>
      <c r="W144" s="368"/>
    </row>
    <row r="145" spans="2:23" ht="32.25" customHeight="1">
      <c r="B145" s="305"/>
      <c r="C145" s="65" t="s">
        <v>15</v>
      </c>
      <c r="D145" s="123" t="s">
        <v>713</v>
      </c>
      <c r="E145" s="306" t="s">
        <v>7</v>
      </c>
      <c r="F145" s="357">
        <v>15</v>
      </c>
      <c r="G145" s="371" t="s">
        <v>676</v>
      </c>
      <c r="H145" s="371"/>
      <c r="I145" s="358"/>
      <c r="J145" s="358"/>
      <c r="K145" s="358"/>
      <c r="L145" s="358"/>
      <c r="M145" s="358"/>
      <c r="N145" s="384">
        <v>4</v>
      </c>
      <c r="O145" s="384"/>
      <c r="P145" s="384"/>
      <c r="Q145" s="384">
        <v>3</v>
      </c>
      <c r="R145" s="384"/>
      <c r="S145" s="384">
        <v>3</v>
      </c>
      <c r="T145" s="384">
        <v>5</v>
      </c>
      <c r="U145" s="368"/>
      <c r="V145" s="368"/>
      <c r="W145" s="368"/>
    </row>
    <row r="146" spans="2:23" ht="32.25" customHeight="1">
      <c r="B146" s="43"/>
      <c r="C146" s="62" t="s">
        <v>158</v>
      </c>
      <c r="D146" s="43" t="s">
        <v>159</v>
      </c>
      <c r="E146" s="48" t="s">
        <v>8</v>
      </c>
      <c r="F146" s="370">
        <v>2</v>
      </c>
      <c r="G146" s="371" t="s">
        <v>672</v>
      </c>
      <c r="H146" s="371"/>
      <c r="I146" s="359"/>
      <c r="J146" s="359"/>
      <c r="K146" s="359">
        <v>1</v>
      </c>
      <c r="L146" s="359"/>
      <c r="M146" s="359"/>
      <c r="N146" s="358"/>
      <c r="O146" s="358"/>
      <c r="P146" s="359" t="s">
        <v>71</v>
      </c>
      <c r="Q146" s="359"/>
      <c r="R146" s="359"/>
      <c r="S146" s="359"/>
      <c r="T146" s="372"/>
      <c r="U146" s="362"/>
      <c r="V146" s="362"/>
      <c r="W146" s="362"/>
    </row>
    <row r="147" spans="2:23" ht="32.25" customHeight="1">
      <c r="B147" s="43"/>
      <c r="C147" s="62" t="s">
        <v>619</v>
      </c>
      <c r="D147" s="43" t="s">
        <v>157</v>
      </c>
      <c r="E147" s="48" t="s">
        <v>8</v>
      </c>
      <c r="F147" s="370">
        <v>6</v>
      </c>
      <c r="G147" s="371" t="s">
        <v>672</v>
      </c>
      <c r="H147" s="371"/>
      <c r="I147" s="359"/>
      <c r="J147" s="359"/>
      <c r="K147" s="359">
        <v>1</v>
      </c>
      <c r="L147" s="359">
        <v>1</v>
      </c>
      <c r="M147" s="359">
        <v>1</v>
      </c>
      <c r="N147" s="358">
        <v>1</v>
      </c>
      <c r="O147" s="358">
        <v>1</v>
      </c>
      <c r="P147" s="359" t="s">
        <v>71</v>
      </c>
      <c r="Q147" s="359"/>
      <c r="R147" s="359"/>
      <c r="S147" s="359"/>
      <c r="T147" s="372"/>
      <c r="U147" s="362"/>
      <c r="V147" s="362"/>
      <c r="W147" s="362"/>
    </row>
    <row r="148" spans="2:23" ht="32.25" customHeight="1">
      <c r="B148" s="43"/>
      <c r="C148" s="62" t="s">
        <v>68</v>
      </c>
      <c r="D148" s="117" t="s">
        <v>156</v>
      </c>
      <c r="E148" s="48" t="s">
        <v>69</v>
      </c>
      <c r="F148" s="370">
        <v>2</v>
      </c>
      <c r="G148" s="371" t="s">
        <v>672</v>
      </c>
      <c r="H148" s="371"/>
      <c r="I148" s="359"/>
      <c r="J148" s="359"/>
      <c r="K148" s="359">
        <v>1</v>
      </c>
      <c r="L148" s="359"/>
      <c r="M148" s="359"/>
      <c r="N148" s="358"/>
      <c r="O148" s="358"/>
      <c r="P148" s="359">
        <v>1</v>
      </c>
      <c r="Q148" s="359"/>
      <c r="R148" s="359"/>
      <c r="S148" s="359"/>
      <c r="T148" s="372"/>
      <c r="U148" s="362"/>
      <c r="V148" s="362"/>
      <c r="W148" s="362"/>
    </row>
    <row r="149" spans="2:23" ht="32.25" customHeight="1">
      <c r="B149" s="43"/>
      <c r="C149" s="55" t="s">
        <v>66</v>
      </c>
      <c r="D149" s="55" t="s">
        <v>153</v>
      </c>
      <c r="E149" s="48" t="s">
        <v>69</v>
      </c>
      <c r="F149" s="370">
        <v>13</v>
      </c>
      <c r="G149" s="371" t="s">
        <v>672</v>
      </c>
      <c r="H149" s="371"/>
      <c r="I149" s="373" t="s">
        <v>766</v>
      </c>
      <c r="J149" s="373"/>
      <c r="K149" s="373"/>
      <c r="L149" s="373"/>
      <c r="M149" s="373"/>
      <c r="N149" s="373"/>
      <c r="O149" s="373"/>
      <c r="P149" s="373"/>
      <c r="Q149" s="373"/>
      <c r="R149" s="373"/>
      <c r="S149" s="373"/>
      <c r="T149" s="373"/>
      <c r="U149" s="366"/>
      <c r="V149" s="366"/>
      <c r="W149" s="366"/>
    </row>
    <row r="150" spans="2:23" ht="32.25" customHeight="1">
      <c r="B150" s="43"/>
      <c r="C150" s="55" t="s">
        <v>67</v>
      </c>
      <c r="D150" s="55" t="s">
        <v>155</v>
      </c>
      <c r="E150" s="48" t="s">
        <v>69</v>
      </c>
      <c r="F150" s="370">
        <v>13</v>
      </c>
      <c r="G150" s="371" t="s">
        <v>672</v>
      </c>
      <c r="H150" s="371"/>
      <c r="I150" s="373" t="s">
        <v>766</v>
      </c>
      <c r="J150" s="359"/>
      <c r="K150" s="359"/>
      <c r="L150" s="359"/>
      <c r="M150" s="359"/>
      <c r="N150" s="359"/>
      <c r="O150" s="359"/>
      <c r="P150" s="359"/>
      <c r="Q150" s="359"/>
      <c r="R150" s="359"/>
      <c r="S150" s="359"/>
      <c r="T150" s="359"/>
      <c r="U150" s="366"/>
      <c r="V150" s="366"/>
      <c r="W150" s="366"/>
    </row>
    <row r="151" spans="2:23" ht="32.25" customHeight="1">
      <c r="B151" s="305"/>
      <c r="C151" s="65" t="s">
        <v>12</v>
      </c>
      <c r="D151" s="305" t="s">
        <v>276</v>
      </c>
      <c r="E151" s="306" t="s">
        <v>56</v>
      </c>
      <c r="F151" s="357">
        <v>5</v>
      </c>
      <c r="G151" s="371" t="s">
        <v>676</v>
      </c>
      <c r="H151" s="371"/>
      <c r="I151" s="358"/>
      <c r="J151" s="358"/>
      <c r="K151" s="358"/>
      <c r="L151" s="358">
        <v>2</v>
      </c>
      <c r="M151" s="358"/>
      <c r="N151" s="384"/>
      <c r="O151" s="384"/>
      <c r="P151" s="384"/>
      <c r="Q151" s="384"/>
      <c r="R151" s="384">
        <v>1</v>
      </c>
      <c r="S151" s="384"/>
      <c r="T151" s="384">
        <v>2</v>
      </c>
      <c r="U151" s="368"/>
      <c r="V151" s="368"/>
      <c r="W151" s="368"/>
    </row>
    <row r="152" spans="2:23" ht="32.25" customHeight="1">
      <c r="B152" s="20"/>
      <c r="C152" s="337" t="s">
        <v>91</v>
      </c>
      <c r="D152" s="17" t="s">
        <v>381</v>
      </c>
      <c r="E152" s="28" t="s">
        <v>95</v>
      </c>
      <c r="F152" s="375">
        <v>2</v>
      </c>
      <c r="G152" s="367" t="s">
        <v>734</v>
      </c>
      <c r="H152" s="367"/>
      <c r="I152" s="360"/>
      <c r="J152" s="360">
        <v>1</v>
      </c>
      <c r="K152" s="360"/>
      <c r="L152" s="360"/>
      <c r="M152" s="369"/>
      <c r="N152" s="360"/>
      <c r="O152" s="360"/>
      <c r="P152" s="360"/>
      <c r="Q152" s="360"/>
      <c r="R152" s="360">
        <v>1</v>
      </c>
      <c r="S152" s="360"/>
      <c r="T152" s="369"/>
      <c r="U152" s="368"/>
      <c r="V152" s="368"/>
      <c r="W152" s="368"/>
    </row>
    <row r="153" spans="2:23" ht="32.25" customHeight="1">
      <c r="B153" s="305"/>
      <c r="C153" s="65" t="s">
        <v>16</v>
      </c>
      <c r="D153" s="289" t="s">
        <v>280</v>
      </c>
      <c r="E153" s="290" t="s">
        <v>7</v>
      </c>
      <c r="F153" s="357">
        <v>16</v>
      </c>
      <c r="G153" s="371" t="s">
        <v>676</v>
      </c>
      <c r="H153" s="371"/>
      <c r="I153" s="358"/>
      <c r="J153" s="358"/>
      <c r="K153" s="358"/>
      <c r="L153" s="358"/>
      <c r="M153" s="358"/>
      <c r="N153" s="384">
        <v>4</v>
      </c>
      <c r="O153" s="384"/>
      <c r="P153" s="384"/>
      <c r="Q153" s="384">
        <v>4</v>
      </c>
      <c r="R153" s="384"/>
      <c r="S153" s="384">
        <v>4</v>
      </c>
      <c r="T153" s="384">
        <v>4</v>
      </c>
      <c r="U153" s="368"/>
      <c r="V153" s="368"/>
      <c r="W153" s="368"/>
    </row>
    <row r="154" spans="2:23" ht="32.25" customHeight="1">
      <c r="B154" s="305"/>
      <c r="C154" s="65" t="s">
        <v>32</v>
      </c>
      <c r="D154" s="289" t="s">
        <v>306</v>
      </c>
      <c r="E154" s="290" t="s">
        <v>7</v>
      </c>
      <c r="F154" s="357">
        <v>4</v>
      </c>
      <c r="G154" s="361" t="s">
        <v>672</v>
      </c>
      <c r="H154" s="361"/>
      <c r="I154" s="358"/>
      <c r="J154" s="358"/>
      <c r="K154" s="358"/>
      <c r="L154" s="358"/>
      <c r="M154" s="358"/>
      <c r="N154" s="384"/>
      <c r="O154" s="384">
        <v>1</v>
      </c>
      <c r="P154" s="384"/>
      <c r="Q154" s="384">
        <v>1</v>
      </c>
      <c r="R154" s="384">
        <v>1</v>
      </c>
      <c r="S154" s="384"/>
      <c r="T154" s="384">
        <v>1</v>
      </c>
      <c r="U154" s="368"/>
      <c r="V154" s="368"/>
      <c r="W154" s="368"/>
    </row>
    <row r="155" spans="2:23" ht="32.25" customHeight="1">
      <c r="B155" s="305"/>
      <c r="C155" s="65" t="s">
        <v>772</v>
      </c>
      <c r="D155" s="305" t="s">
        <v>305</v>
      </c>
      <c r="E155" s="306" t="s">
        <v>7</v>
      </c>
      <c r="F155" s="357">
        <v>8</v>
      </c>
      <c r="G155" s="361" t="s">
        <v>672</v>
      </c>
      <c r="H155" s="361"/>
      <c r="I155" s="358"/>
      <c r="J155" s="358"/>
      <c r="K155" s="358"/>
      <c r="L155" s="358"/>
      <c r="M155" s="358"/>
      <c r="N155" s="384"/>
      <c r="O155" s="384"/>
      <c r="P155" s="384">
        <v>3</v>
      </c>
      <c r="Q155" s="384"/>
      <c r="R155" s="384">
        <v>2</v>
      </c>
      <c r="S155" s="384"/>
      <c r="T155" s="384">
        <v>3</v>
      </c>
      <c r="U155" s="368"/>
      <c r="V155" s="368"/>
      <c r="W155" s="368"/>
    </row>
    <row r="156" spans="2:23" ht="32.25" customHeight="1">
      <c r="B156" s="20"/>
      <c r="C156" s="15" t="s">
        <v>88</v>
      </c>
      <c r="D156" s="17" t="s">
        <v>343</v>
      </c>
      <c r="E156" s="28" t="s">
        <v>7</v>
      </c>
      <c r="F156" s="375">
        <v>6</v>
      </c>
      <c r="G156" s="367" t="s">
        <v>675</v>
      </c>
      <c r="H156" s="367"/>
      <c r="I156" s="360"/>
      <c r="J156" s="360">
        <v>3</v>
      </c>
      <c r="K156" s="360"/>
      <c r="L156" s="360"/>
      <c r="M156" s="369"/>
      <c r="N156" s="369"/>
      <c r="O156" s="360">
        <v>3</v>
      </c>
      <c r="P156" s="360"/>
      <c r="Q156" s="360"/>
      <c r="R156" s="359"/>
      <c r="S156" s="369"/>
      <c r="T156" s="369"/>
      <c r="U156" s="368"/>
      <c r="V156" s="368"/>
      <c r="W156" s="368"/>
    </row>
    <row r="157" spans="2:23" ht="32.25" customHeight="1">
      <c r="B157" s="104"/>
      <c r="C157" s="62" t="s">
        <v>488</v>
      </c>
      <c r="D157" s="289" t="s">
        <v>489</v>
      </c>
      <c r="E157" s="48" t="s">
        <v>47</v>
      </c>
      <c r="F157" s="370">
        <f>SUM(I157:T157)</f>
        <v>3</v>
      </c>
      <c r="G157" s="371" t="s">
        <v>735</v>
      </c>
      <c r="H157" s="371"/>
      <c r="I157" s="359"/>
      <c r="J157" s="359"/>
      <c r="K157" s="359"/>
      <c r="L157" s="359">
        <v>3</v>
      </c>
      <c r="M157" s="359"/>
      <c r="N157" s="359"/>
      <c r="O157" s="359"/>
      <c r="P157" s="359"/>
      <c r="Q157" s="359"/>
      <c r="R157" s="359"/>
      <c r="S157" s="359"/>
      <c r="T157" s="359"/>
      <c r="U157" s="368"/>
      <c r="V157" s="368"/>
      <c r="W157" s="368"/>
    </row>
    <row r="158" spans="2:23" ht="32.25" customHeight="1">
      <c r="B158" s="125"/>
      <c r="C158" s="304" t="s">
        <v>577</v>
      </c>
      <c r="D158" s="289" t="s">
        <v>578</v>
      </c>
      <c r="E158" s="290" t="s">
        <v>579</v>
      </c>
      <c r="F158" s="357">
        <v>7</v>
      </c>
      <c r="G158" s="361" t="s">
        <v>736</v>
      </c>
      <c r="H158" s="361"/>
      <c r="I158" s="358"/>
      <c r="J158" s="358">
        <v>3</v>
      </c>
      <c r="K158" s="358"/>
      <c r="L158" s="358"/>
      <c r="M158" s="384">
        <v>4</v>
      </c>
      <c r="N158" s="384"/>
      <c r="O158" s="384"/>
      <c r="P158" s="384"/>
      <c r="Q158" s="384"/>
      <c r="R158" s="384"/>
      <c r="S158" s="384"/>
      <c r="T158" s="384"/>
      <c r="U158" s="368"/>
      <c r="V158" s="368"/>
      <c r="W158" s="368"/>
    </row>
    <row r="159" spans="2:23" ht="32.25" customHeight="1">
      <c r="B159" s="125"/>
      <c r="C159" s="304" t="s">
        <v>577</v>
      </c>
      <c r="D159" s="289" t="s">
        <v>580</v>
      </c>
      <c r="E159" s="290" t="s">
        <v>579</v>
      </c>
      <c r="F159" s="357">
        <v>6</v>
      </c>
      <c r="G159" s="361" t="s">
        <v>736</v>
      </c>
      <c r="H159" s="361"/>
      <c r="I159" s="358"/>
      <c r="J159" s="358">
        <v>3</v>
      </c>
      <c r="K159" s="358"/>
      <c r="L159" s="358"/>
      <c r="M159" s="384">
        <v>3</v>
      </c>
      <c r="N159" s="384"/>
      <c r="O159" s="384"/>
      <c r="P159" s="384"/>
      <c r="Q159" s="384"/>
      <c r="R159" s="384"/>
      <c r="S159" s="384"/>
      <c r="T159" s="384"/>
      <c r="U159" s="368"/>
      <c r="V159" s="368"/>
      <c r="W159" s="368"/>
    </row>
    <row r="160" spans="2:23" ht="32.25" customHeight="1">
      <c r="B160" s="20"/>
      <c r="C160" s="344" t="s">
        <v>248</v>
      </c>
      <c r="D160" s="25" t="s">
        <v>443</v>
      </c>
      <c r="E160" s="28" t="s">
        <v>10</v>
      </c>
      <c r="F160" s="375">
        <v>1000</v>
      </c>
      <c r="G160" s="361"/>
      <c r="H160" s="361"/>
      <c r="I160" s="360"/>
      <c r="J160" s="360"/>
      <c r="K160" s="360"/>
      <c r="L160" s="360"/>
      <c r="M160" s="369">
        <v>500</v>
      </c>
      <c r="N160" s="369"/>
      <c r="O160" s="369"/>
      <c r="P160" s="369">
        <v>500</v>
      </c>
      <c r="Q160" s="369"/>
      <c r="R160" s="369"/>
      <c r="S160" s="369"/>
      <c r="T160" s="369"/>
      <c r="U160" s="368"/>
      <c r="V160" s="368"/>
      <c r="W160" s="368"/>
    </row>
    <row r="161" spans="2:23" ht="32.25" customHeight="1">
      <c r="B161" s="104"/>
      <c r="C161" s="62" t="s">
        <v>503</v>
      </c>
      <c r="D161" s="11" t="s">
        <v>504</v>
      </c>
      <c r="E161" s="216" t="s">
        <v>10</v>
      </c>
      <c r="F161" s="370">
        <v>600</v>
      </c>
      <c r="G161" s="361" t="s">
        <v>688</v>
      </c>
      <c r="H161" s="361"/>
      <c r="I161" s="359"/>
      <c r="J161" s="359"/>
      <c r="K161" s="359"/>
      <c r="L161" s="359"/>
      <c r="M161" s="359"/>
      <c r="N161" s="359">
        <v>500</v>
      </c>
      <c r="O161" s="359"/>
      <c r="P161" s="359"/>
      <c r="Q161" s="359">
        <v>500</v>
      </c>
      <c r="R161" s="359"/>
      <c r="S161" s="359">
        <v>0</v>
      </c>
      <c r="T161" s="359">
        <v>0</v>
      </c>
      <c r="U161" s="368"/>
      <c r="V161" s="368"/>
      <c r="W161" s="368"/>
    </row>
    <row r="162" spans="2:23" ht="32.25" customHeight="1">
      <c r="B162" s="104"/>
      <c r="C162" s="341" t="s">
        <v>669</v>
      </c>
      <c r="D162" s="11" t="s">
        <v>496</v>
      </c>
      <c r="E162" s="216" t="s">
        <v>10</v>
      </c>
      <c r="F162" s="370">
        <v>85</v>
      </c>
      <c r="G162" s="371" t="s">
        <v>690</v>
      </c>
      <c r="H162" s="371"/>
      <c r="I162" s="359"/>
      <c r="J162" s="359"/>
      <c r="K162" s="359"/>
      <c r="L162" s="359"/>
      <c r="M162" s="359"/>
      <c r="N162" s="359"/>
      <c r="O162" s="359"/>
      <c r="P162" s="359"/>
      <c r="Q162" s="359"/>
      <c r="R162" s="359"/>
      <c r="S162" s="359"/>
      <c r="T162" s="359"/>
      <c r="U162" s="368"/>
      <c r="V162" s="368"/>
      <c r="W162" s="368"/>
    </row>
    <row r="163" spans="2:23" ht="32.25" customHeight="1">
      <c r="B163" s="104"/>
      <c r="C163" s="341" t="s">
        <v>491</v>
      </c>
      <c r="D163" s="11" t="s">
        <v>492</v>
      </c>
      <c r="E163" s="216" t="s">
        <v>10</v>
      </c>
      <c r="F163" s="370">
        <f>SUM(I163:T163)</f>
        <v>660</v>
      </c>
      <c r="G163" s="371" t="s">
        <v>690</v>
      </c>
      <c r="H163" s="371"/>
      <c r="I163" s="359"/>
      <c r="J163" s="359">
        <v>120</v>
      </c>
      <c r="K163" s="359"/>
      <c r="L163" s="359">
        <v>100</v>
      </c>
      <c r="M163" s="359"/>
      <c r="N163" s="359">
        <v>120</v>
      </c>
      <c r="O163" s="359"/>
      <c r="P163" s="359">
        <v>100</v>
      </c>
      <c r="Q163" s="359"/>
      <c r="R163" s="359">
        <v>120</v>
      </c>
      <c r="S163" s="359"/>
      <c r="T163" s="359">
        <v>100</v>
      </c>
      <c r="U163" s="368"/>
      <c r="V163" s="368"/>
      <c r="W163" s="368"/>
    </row>
    <row r="164" spans="2:23" ht="32.25" customHeight="1">
      <c r="B164" s="305"/>
      <c r="C164" s="65" t="s">
        <v>29</v>
      </c>
      <c r="D164" s="123" t="s">
        <v>714</v>
      </c>
      <c r="E164" s="290" t="s">
        <v>7</v>
      </c>
      <c r="F164" s="357">
        <v>2</v>
      </c>
      <c r="G164" s="371" t="s">
        <v>676</v>
      </c>
      <c r="H164" s="371"/>
      <c r="I164" s="358"/>
      <c r="J164" s="358"/>
      <c r="K164" s="358"/>
      <c r="L164" s="358"/>
      <c r="M164" s="358"/>
      <c r="N164" s="384">
        <v>1</v>
      </c>
      <c r="O164" s="384"/>
      <c r="P164" s="384"/>
      <c r="Q164" s="384"/>
      <c r="R164" s="384"/>
      <c r="S164" s="384"/>
      <c r="T164" s="384">
        <v>1</v>
      </c>
      <c r="U164" s="368"/>
      <c r="V164" s="368"/>
      <c r="W164" s="368"/>
    </row>
    <row r="165" spans="2:23" ht="32.25" customHeight="1">
      <c r="B165" s="305"/>
      <c r="C165" s="65" t="s">
        <v>30</v>
      </c>
      <c r="D165" s="123" t="s">
        <v>715</v>
      </c>
      <c r="E165" s="306" t="s">
        <v>7</v>
      </c>
      <c r="F165" s="357">
        <v>4</v>
      </c>
      <c r="G165" s="371" t="s">
        <v>676</v>
      </c>
      <c r="H165" s="371"/>
      <c r="I165" s="358"/>
      <c r="J165" s="358"/>
      <c r="K165" s="358"/>
      <c r="L165" s="358">
        <v>1</v>
      </c>
      <c r="M165" s="358"/>
      <c r="N165" s="384"/>
      <c r="O165" s="384">
        <v>1</v>
      </c>
      <c r="P165" s="384"/>
      <c r="Q165" s="384"/>
      <c r="R165" s="384">
        <v>1</v>
      </c>
      <c r="S165" s="384"/>
      <c r="T165" s="384">
        <v>1</v>
      </c>
      <c r="U165" s="368"/>
      <c r="V165" s="368"/>
      <c r="W165" s="368"/>
    </row>
    <row r="166" spans="2:23" ht="32.25" customHeight="1">
      <c r="B166" s="305"/>
      <c r="C166" s="65" t="s">
        <v>28</v>
      </c>
      <c r="D166" s="123" t="s">
        <v>716</v>
      </c>
      <c r="E166" s="306" t="s">
        <v>7</v>
      </c>
      <c r="F166" s="357">
        <v>16</v>
      </c>
      <c r="G166" s="371" t="s">
        <v>676</v>
      </c>
      <c r="H166" s="371"/>
      <c r="I166" s="358"/>
      <c r="J166" s="358"/>
      <c r="K166" s="358"/>
      <c r="L166" s="358"/>
      <c r="M166" s="358"/>
      <c r="N166" s="384">
        <v>4</v>
      </c>
      <c r="O166" s="384"/>
      <c r="P166" s="384"/>
      <c r="Q166" s="384">
        <v>4</v>
      </c>
      <c r="R166" s="384"/>
      <c r="S166" s="384">
        <v>4</v>
      </c>
      <c r="T166" s="384">
        <v>4</v>
      </c>
      <c r="U166" s="368"/>
      <c r="V166" s="368"/>
      <c r="W166" s="368"/>
    </row>
    <row r="167" spans="2:23" ht="32.25" customHeight="1">
      <c r="B167" s="43"/>
      <c r="C167" s="63" t="s">
        <v>253</v>
      </c>
      <c r="D167" s="101" t="s">
        <v>254</v>
      </c>
      <c r="E167" s="64" t="s">
        <v>10</v>
      </c>
      <c r="F167" s="375">
        <v>12000</v>
      </c>
      <c r="G167" s="367" t="s">
        <v>727</v>
      </c>
      <c r="H167" s="367"/>
      <c r="I167" s="358"/>
      <c r="J167" s="358"/>
      <c r="K167" s="358"/>
      <c r="L167" s="358"/>
      <c r="M167" s="358"/>
      <c r="N167" s="358">
        <v>2000</v>
      </c>
      <c r="O167" s="360">
        <v>2000</v>
      </c>
      <c r="P167" s="360">
        <v>2000</v>
      </c>
      <c r="Q167" s="360">
        <v>2000</v>
      </c>
      <c r="R167" s="360">
        <v>2000</v>
      </c>
      <c r="S167" s="360"/>
      <c r="T167" s="360">
        <v>2000</v>
      </c>
      <c r="U167" s="362"/>
      <c r="V167" s="362"/>
      <c r="W167" s="362"/>
    </row>
    <row r="168" spans="2:23" ht="32.25" customHeight="1">
      <c r="B168" s="104"/>
      <c r="C168" s="62" t="s">
        <v>470</v>
      </c>
      <c r="D168" s="50" t="s">
        <v>471</v>
      </c>
      <c r="E168" s="48" t="s">
        <v>47</v>
      </c>
      <c r="F168" s="390">
        <v>380</v>
      </c>
      <c r="G168" s="361" t="s">
        <v>688</v>
      </c>
      <c r="H168" s="361"/>
      <c r="I168" s="359">
        <v>5.5</v>
      </c>
      <c r="J168" s="359">
        <v>5.5</v>
      </c>
      <c r="K168" s="359">
        <v>5.5</v>
      </c>
      <c r="L168" s="359">
        <v>5.5</v>
      </c>
      <c r="M168" s="359">
        <v>5.5</v>
      </c>
      <c r="N168" s="359">
        <v>5.5</v>
      </c>
      <c r="O168" s="359">
        <v>5.5</v>
      </c>
      <c r="P168" s="359">
        <v>5.5</v>
      </c>
      <c r="Q168" s="359">
        <v>5.5</v>
      </c>
      <c r="R168" s="359">
        <v>5.5</v>
      </c>
      <c r="S168" s="359">
        <v>5.5</v>
      </c>
      <c r="T168" s="359">
        <v>5.5</v>
      </c>
      <c r="U168" s="368"/>
      <c r="V168" s="368"/>
      <c r="W168" s="368"/>
    </row>
    <row r="169" spans="2:23" ht="32.25" customHeight="1">
      <c r="B169" s="104"/>
      <c r="C169" s="62" t="s">
        <v>468</v>
      </c>
      <c r="D169" s="50" t="s">
        <v>469</v>
      </c>
      <c r="E169" s="48" t="s">
        <v>47</v>
      </c>
      <c r="F169" s="390">
        <v>50</v>
      </c>
      <c r="G169" s="361" t="s">
        <v>688</v>
      </c>
      <c r="H169" s="361"/>
      <c r="I169" s="359">
        <v>0.45</v>
      </c>
      <c r="J169" s="359">
        <v>0.45</v>
      </c>
      <c r="K169" s="359">
        <v>0.45</v>
      </c>
      <c r="L169" s="359">
        <v>0.45</v>
      </c>
      <c r="M169" s="359">
        <v>0.45</v>
      </c>
      <c r="N169" s="359">
        <v>0.45</v>
      </c>
      <c r="O169" s="359">
        <v>0.45</v>
      </c>
      <c r="P169" s="359">
        <v>0.45</v>
      </c>
      <c r="Q169" s="359">
        <v>0.45</v>
      </c>
      <c r="R169" s="359">
        <v>0.45</v>
      </c>
      <c r="S169" s="359">
        <v>0.45</v>
      </c>
      <c r="T169" s="359">
        <v>0.45</v>
      </c>
      <c r="U169" s="368"/>
      <c r="V169" s="368"/>
      <c r="W169" s="368"/>
    </row>
    <row r="170" spans="2:23" ht="32.25" customHeight="1">
      <c r="B170" s="20"/>
      <c r="C170" s="337" t="s">
        <v>402</v>
      </c>
      <c r="D170" s="21" t="s">
        <v>403</v>
      </c>
      <c r="E170" s="28" t="s">
        <v>45</v>
      </c>
      <c r="F170" s="375">
        <v>0.15</v>
      </c>
      <c r="G170" s="367" t="s">
        <v>737</v>
      </c>
      <c r="H170" s="367"/>
      <c r="I170" s="360"/>
      <c r="J170" s="360"/>
      <c r="K170" s="360"/>
      <c r="L170" s="360"/>
      <c r="M170" s="369"/>
      <c r="N170" s="369"/>
      <c r="O170" s="369"/>
      <c r="P170" s="369"/>
      <c r="Q170" s="369"/>
      <c r="R170" s="369"/>
      <c r="S170" s="360">
        <v>0.15</v>
      </c>
      <c r="T170" s="369"/>
      <c r="U170" s="368"/>
      <c r="V170" s="368"/>
      <c r="W170" s="368"/>
    </row>
    <row r="171" spans="2:23" ht="32.25" customHeight="1">
      <c r="B171" s="17"/>
      <c r="C171" s="337" t="s">
        <v>413</v>
      </c>
      <c r="D171" s="17" t="s">
        <v>414</v>
      </c>
      <c r="E171" s="22" t="s">
        <v>10</v>
      </c>
      <c r="F171" s="375">
        <v>1</v>
      </c>
      <c r="G171" s="367" t="s">
        <v>694</v>
      </c>
      <c r="H171" s="367"/>
      <c r="I171" s="360"/>
      <c r="J171" s="360">
        <v>1</v>
      </c>
      <c r="K171" s="360"/>
      <c r="L171" s="360"/>
      <c r="M171" s="369"/>
      <c r="N171" s="369"/>
      <c r="O171" s="369"/>
      <c r="P171" s="369"/>
      <c r="Q171" s="369"/>
      <c r="R171" s="369"/>
      <c r="S171" s="369"/>
      <c r="T171" s="369"/>
      <c r="U171" s="368"/>
      <c r="V171" s="368"/>
      <c r="W171" s="368"/>
    </row>
    <row r="172" spans="2:23" ht="32.25" customHeight="1">
      <c r="B172" s="305"/>
      <c r="C172" s="55" t="s">
        <v>274</v>
      </c>
      <c r="D172" s="118" t="s">
        <v>275</v>
      </c>
      <c r="E172" s="48" t="s">
        <v>17</v>
      </c>
      <c r="F172" s="370">
        <v>28</v>
      </c>
      <c r="G172" s="371" t="s">
        <v>692</v>
      </c>
      <c r="H172" s="371"/>
      <c r="I172" s="358"/>
      <c r="J172" s="358"/>
      <c r="K172" s="358"/>
      <c r="L172" s="358"/>
      <c r="M172" s="384"/>
      <c r="N172" s="384"/>
      <c r="O172" s="384"/>
      <c r="P172" s="384"/>
      <c r="Q172" s="384"/>
      <c r="R172" s="384"/>
      <c r="S172" s="384"/>
      <c r="T172" s="384"/>
      <c r="U172" s="368"/>
      <c r="V172" s="368"/>
      <c r="W172" s="368"/>
    </row>
    <row r="173" spans="2:23" ht="32.25" customHeight="1">
      <c r="B173" s="20"/>
      <c r="C173" s="337" t="s">
        <v>775</v>
      </c>
      <c r="D173" s="17" t="s">
        <v>717</v>
      </c>
      <c r="E173" s="48" t="s">
        <v>17</v>
      </c>
      <c r="F173" s="375">
        <v>4</v>
      </c>
      <c r="G173" s="367" t="s">
        <v>730</v>
      </c>
      <c r="H173" s="367"/>
      <c r="I173" s="360"/>
      <c r="J173" s="360">
        <v>1</v>
      </c>
      <c r="K173" s="360"/>
      <c r="L173" s="360"/>
      <c r="M173" s="360">
        <v>1</v>
      </c>
      <c r="N173" s="360"/>
      <c r="O173" s="360"/>
      <c r="P173" s="360">
        <v>1</v>
      </c>
      <c r="Q173" s="360"/>
      <c r="R173" s="360"/>
      <c r="S173" s="360"/>
      <c r="T173" s="360">
        <v>1</v>
      </c>
      <c r="U173" s="368"/>
      <c r="V173" s="368"/>
      <c r="W173" s="368"/>
    </row>
    <row r="174" spans="2:23" ht="32.25" customHeight="1">
      <c r="B174" s="20"/>
      <c r="C174" s="337" t="s">
        <v>776</v>
      </c>
      <c r="D174" s="17" t="s">
        <v>337</v>
      </c>
      <c r="E174" s="28" t="s">
        <v>44</v>
      </c>
      <c r="F174" s="375">
        <v>12</v>
      </c>
      <c r="G174" s="367" t="s">
        <v>730</v>
      </c>
      <c r="H174" s="367"/>
      <c r="I174" s="360"/>
      <c r="J174" s="360">
        <v>6</v>
      </c>
      <c r="K174" s="360"/>
      <c r="L174" s="360"/>
      <c r="M174" s="369"/>
      <c r="N174" s="369"/>
      <c r="O174" s="360">
        <v>6</v>
      </c>
      <c r="P174" s="360"/>
      <c r="Q174" s="369"/>
      <c r="R174" s="369"/>
      <c r="S174" s="369"/>
      <c r="T174" s="369"/>
      <c r="U174" s="368"/>
      <c r="V174" s="368"/>
      <c r="W174" s="368"/>
    </row>
    <row r="175" spans="2:23" ht="32.25" customHeight="1">
      <c r="B175" s="17"/>
      <c r="C175" s="337" t="s">
        <v>826</v>
      </c>
      <c r="D175" s="17" t="s">
        <v>557</v>
      </c>
      <c r="E175" s="22" t="s">
        <v>10</v>
      </c>
      <c r="F175" s="357">
        <v>10</v>
      </c>
      <c r="G175" s="367" t="s">
        <v>737</v>
      </c>
      <c r="H175" s="367"/>
      <c r="I175" s="358"/>
      <c r="J175" s="360">
        <v>10</v>
      </c>
      <c r="K175" s="360"/>
      <c r="L175" s="360"/>
      <c r="M175" s="369"/>
      <c r="N175" s="369"/>
      <c r="O175" s="369"/>
      <c r="P175" s="369"/>
      <c r="Q175" s="369"/>
      <c r="R175" s="369"/>
      <c r="S175" s="369"/>
      <c r="T175" s="369"/>
      <c r="U175" s="368"/>
      <c r="V175" s="368"/>
      <c r="W175" s="368"/>
    </row>
    <row r="176" spans="2:23" ht="32.25" customHeight="1">
      <c r="B176" s="104"/>
      <c r="C176" s="62" t="s">
        <v>506</v>
      </c>
      <c r="D176" s="50"/>
      <c r="E176" s="48" t="s">
        <v>10</v>
      </c>
      <c r="F176" s="370">
        <v>3500</v>
      </c>
      <c r="G176" s="371" t="s">
        <v>689</v>
      </c>
      <c r="H176" s="371"/>
      <c r="I176" s="359"/>
      <c r="J176" s="359"/>
      <c r="K176" s="359"/>
      <c r="L176" s="359">
        <v>1680</v>
      </c>
      <c r="M176" s="359"/>
      <c r="N176" s="359"/>
      <c r="O176" s="359"/>
      <c r="P176" s="359">
        <v>1820</v>
      </c>
      <c r="Q176" s="359"/>
      <c r="R176" s="359"/>
      <c r="S176" s="359"/>
      <c r="T176" s="359"/>
      <c r="U176" s="368"/>
      <c r="V176" s="368"/>
      <c r="W176" s="368"/>
    </row>
    <row r="177" spans="2:23" ht="32.25" customHeight="1">
      <c r="B177" s="43"/>
      <c r="C177" s="63" t="s">
        <v>634</v>
      </c>
      <c r="D177" s="104" t="s">
        <v>231</v>
      </c>
      <c r="E177" s="64" t="s">
        <v>10</v>
      </c>
      <c r="F177" s="375">
        <v>3000</v>
      </c>
      <c r="G177" s="367" t="s">
        <v>727</v>
      </c>
      <c r="H177" s="367"/>
      <c r="I177" s="384">
        <v>250</v>
      </c>
      <c r="J177" s="384">
        <v>250</v>
      </c>
      <c r="K177" s="384">
        <v>250</v>
      </c>
      <c r="L177" s="384">
        <v>250</v>
      </c>
      <c r="M177" s="358">
        <v>250</v>
      </c>
      <c r="N177" s="358">
        <v>250</v>
      </c>
      <c r="O177" s="360">
        <v>250</v>
      </c>
      <c r="P177" s="360">
        <v>250</v>
      </c>
      <c r="Q177" s="360">
        <v>250</v>
      </c>
      <c r="R177" s="360">
        <v>250</v>
      </c>
      <c r="S177" s="360">
        <v>250</v>
      </c>
      <c r="T177" s="360">
        <v>250</v>
      </c>
      <c r="U177" s="362"/>
      <c r="V177" s="362"/>
      <c r="W177" s="362"/>
    </row>
    <row r="178" spans="2:23" ht="32.25" customHeight="1">
      <c r="B178" s="43"/>
      <c r="C178" s="63" t="s">
        <v>635</v>
      </c>
      <c r="D178" s="104" t="s">
        <v>232</v>
      </c>
      <c r="E178" s="64" t="s">
        <v>10</v>
      </c>
      <c r="F178" s="375">
        <v>1000</v>
      </c>
      <c r="G178" s="367" t="s">
        <v>727</v>
      </c>
      <c r="H178" s="367"/>
      <c r="I178" s="384">
        <v>90</v>
      </c>
      <c r="J178" s="384">
        <v>80</v>
      </c>
      <c r="K178" s="384">
        <v>90</v>
      </c>
      <c r="L178" s="384">
        <v>80</v>
      </c>
      <c r="M178" s="358">
        <v>80</v>
      </c>
      <c r="N178" s="358">
        <v>80</v>
      </c>
      <c r="O178" s="360">
        <v>90</v>
      </c>
      <c r="P178" s="360">
        <v>80</v>
      </c>
      <c r="Q178" s="360">
        <v>90</v>
      </c>
      <c r="R178" s="360">
        <v>80</v>
      </c>
      <c r="S178" s="360">
        <v>80</v>
      </c>
      <c r="T178" s="360">
        <v>80</v>
      </c>
      <c r="U178" s="362"/>
      <c r="V178" s="362"/>
      <c r="W178" s="362"/>
    </row>
    <row r="179" spans="2:23" ht="32.25" customHeight="1">
      <c r="B179" s="43"/>
      <c r="C179" s="65" t="s">
        <v>670</v>
      </c>
      <c r="D179" s="303" t="s">
        <v>650</v>
      </c>
      <c r="E179" s="306" t="s">
        <v>10</v>
      </c>
      <c r="F179" s="357">
        <v>1</v>
      </c>
      <c r="G179" s="361"/>
      <c r="H179" s="361"/>
      <c r="I179" s="358">
        <v>1</v>
      </c>
      <c r="J179" s="358"/>
      <c r="K179" s="358"/>
      <c r="L179" s="358"/>
      <c r="M179" s="358"/>
      <c r="N179" s="358"/>
      <c r="O179" s="358"/>
      <c r="P179" s="358"/>
      <c r="Q179" s="358"/>
      <c r="R179" s="358"/>
      <c r="S179" s="358"/>
      <c r="T179" s="358"/>
      <c r="U179" s="362"/>
      <c r="V179" s="362"/>
      <c r="W179" s="362"/>
    </row>
    <row r="180" spans="2:23" ht="32.25" customHeight="1">
      <c r="B180" s="43"/>
      <c r="C180" s="63" t="s">
        <v>256</v>
      </c>
      <c r="D180" s="101" t="s">
        <v>257</v>
      </c>
      <c r="E180" s="64" t="s">
        <v>10</v>
      </c>
      <c r="F180" s="375">
        <v>24</v>
      </c>
      <c r="G180" s="361" t="s">
        <v>738</v>
      </c>
      <c r="H180" s="361"/>
      <c r="I180" s="360">
        <v>2</v>
      </c>
      <c r="J180" s="360">
        <v>2</v>
      </c>
      <c r="K180" s="360">
        <v>2</v>
      </c>
      <c r="L180" s="360">
        <v>2</v>
      </c>
      <c r="M180" s="358">
        <v>2</v>
      </c>
      <c r="N180" s="358">
        <v>2</v>
      </c>
      <c r="O180" s="360">
        <v>2</v>
      </c>
      <c r="P180" s="360">
        <v>2</v>
      </c>
      <c r="Q180" s="360">
        <v>2</v>
      </c>
      <c r="R180" s="360">
        <v>2</v>
      </c>
      <c r="S180" s="360">
        <v>2</v>
      </c>
      <c r="T180" s="360">
        <v>2</v>
      </c>
      <c r="U180" s="362"/>
      <c r="V180" s="362"/>
      <c r="W180" s="362"/>
    </row>
    <row r="181" spans="2:23" ht="32.25" customHeight="1">
      <c r="B181" s="43"/>
      <c r="C181" s="63" t="s">
        <v>641</v>
      </c>
      <c r="D181" s="101" t="s">
        <v>451</v>
      </c>
      <c r="E181" s="64" t="s">
        <v>10</v>
      </c>
      <c r="F181" s="375">
        <v>33</v>
      </c>
      <c r="G181" s="361" t="s">
        <v>738</v>
      </c>
      <c r="H181" s="361"/>
      <c r="I181" s="360">
        <v>3</v>
      </c>
      <c r="J181" s="360">
        <v>3</v>
      </c>
      <c r="K181" s="360">
        <v>3</v>
      </c>
      <c r="L181" s="360">
        <v>3</v>
      </c>
      <c r="M181" s="358">
        <v>3</v>
      </c>
      <c r="N181" s="358">
        <v>3</v>
      </c>
      <c r="O181" s="360">
        <v>3</v>
      </c>
      <c r="P181" s="360">
        <v>3</v>
      </c>
      <c r="Q181" s="360">
        <v>3</v>
      </c>
      <c r="R181" s="360">
        <v>3</v>
      </c>
      <c r="S181" s="360">
        <v>3</v>
      </c>
      <c r="T181" s="360">
        <v>3</v>
      </c>
      <c r="U181" s="362"/>
      <c r="V181" s="362"/>
      <c r="W181" s="362"/>
    </row>
    <row r="182" spans="2:23" ht="32.25" customHeight="1">
      <c r="B182" s="43"/>
      <c r="C182" s="63" t="s">
        <v>640</v>
      </c>
      <c r="D182" s="101" t="s">
        <v>255</v>
      </c>
      <c r="E182" s="64" t="s">
        <v>10</v>
      </c>
      <c r="F182" s="375">
        <v>40</v>
      </c>
      <c r="G182" s="361" t="s">
        <v>738</v>
      </c>
      <c r="H182" s="361"/>
      <c r="I182" s="360"/>
      <c r="J182" s="360"/>
      <c r="K182" s="360"/>
      <c r="L182" s="360"/>
      <c r="M182" s="358">
        <v>20</v>
      </c>
      <c r="N182" s="358"/>
      <c r="O182" s="360"/>
      <c r="P182" s="360"/>
      <c r="Q182" s="360">
        <v>20</v>
      </c>
      <c r="R182" s="360"/>
      <c r="S182" s="360"/>
      <c r="T182" s="360"/>
      <c r="U182" s="362"/>
      <c r="V182" s="362"/>
      <c r="W182" s="362"/>
    </row>
    <row r="183" spans="2:23" ht="32.25" customHeight="1">
      <c r="B183" s="398"/>
      <c r="C183" s="399" t="s">
        <v>833</v>
      </c>
      <c r="D183" s="398" t="s">
        <v>602</v>
      </c>
      <c r="E183" s="400" t="s">
        <v>559</v>
      </c>
      <c r="F183" s="387">
        <v>1000</v>
      </c>
      <c r="G183" s="361" t="s">
        <v>694</v>
      </c>
      <c r="H183" s="361"/>
      <c r="I183" s="358">
        <v>500</v>
      </c>
      <c r="J183" s="358"/>
      <c r="K183" s="358"/>
      <c r="L183" s="358"/>
      <c r="M183" s="384"/>
      <c r="N183" s="384"/>
      <c r="O183" s="384"/>
      <c r="P183" s="384"/>
      <c r="Q183" s="384"/>
      <c r="R183" s="384"/>
      <c r="S183" s="384"/>
      <c r="T183" s="384"/>
      <c r="U183" s="368"/>
      <c r="V183" s="368"/>
      <c r="W183" s="368"/>
    </row>
    <row r="184" spans="2:23" ht="32.25" customHeight="1">
      <c r="B184" s="398"/>
      <c r="C184" s="399" t="s">
        <v>834</v>
      </c>
      <c r="D184" s="398" t="s">
        <v>603</v>
      </c>
      <c r="E184" s="400" t="s">
        <v>559</v>
      </c>
      <c r="F184" s="387">
        <v>1000</v>
      </c>
      <c r="G184" s="361" t="s">
        <v>694</v>
      </c>
      <c r="H184" s="361"/>
      <c r="I184" s="358"/>
      <c r="J184" s="358"/>
      <c r="K184" s="358">
        <v>500</v>
      </c>
      <c r="L184" s="358"/>
      <c r="M184" s="384"/>
      <c r="N184" s="384"/>
      <c r="O184" s="384"/>
      <c r="P184" s="384"/>
      <c r="Q184" s="384"/>
      <c r="R184" s="384"/>
      <c r="S184" s="384"/>
      <c r="T184" s="384"/>
      <c r="U184" s="368"/>
      <c r="V184" s="368"/>
      <c r="W184" s="368"/>
    </row>
    <row r="185" spans="2:23" ht="32.25" customHeight="1">
      <c r="B185" s="398"/>
      <c r="C185" s="399" t="s">
        <v>835</v>
      </c>
      <c r="D185" s="398" t="s">
        <v>601</v>
      </c>
      <c r="E185" s="400" t="s">
        <v>559</v>
      </c>
      <c r="F185" s="387">
        <v>15000</v>
      </c>
      <c r="G185" s="361" t="s">
        <v>694</v>
      </c>
      <c r="H185" s="361"/>
      <c r="I185" s="358">
        <v>4000</v>
      </c>
      <c r="J185" s="358">
        <v>4000</v>
      </c>
      <c r="K185" s="358">
        <v>4000</v>
      </c>
      <c r="L185" s="358">
        <v>5000</v>
      </c>
      <c r="M185" s="384"/>
      <c r="N185" s="384"/>
      <c r="O185" s="384"/>
      <c r="P185" s="384"/>
      <c r="Q185" s="384"/>
      <c r="R185" s="384"/>
      <c r="S185" s="384"/>
      <c r="T185" s="384"/>
      <c r="U185" s="368"/>
      <c r="V185" s="368"/>
      <c r="W185" s="368"/>
    </row>
    <row r="186" spans="2:23" ht="32.25" customHeight="1">
      <c r="B186" s="398"/>
      <c r="C186" s="399" t="s">
        <v>836</v>
      </c>
      <c r="D186" s="398"/>
      <c r="E186" s="400" t="s">
        <v>559</v>
      </c>
      <c r="F186" s="387">
        <v>500</v>
      </c>
      <c r="G186" s="361"/>
      <c r="H186" s="361"/>
      <c r="I186" s="358"/>
      <c r="J186" s="358"/>
      <c r="K186" s="358"/>
      <c r="L186" s="358"/>
      <c r="M186" s="384"/>
      <c r="N186" s="384"/>
      <c r="O186" s="384"/>
      <c r="P186" s="384"/>
      <c r="Q186" s="384"/>
      <c r="R186" s="384"/>
      <c r="S186" s="384"/>
      <c r="T186" s="384"/>
      <c r="U186" s="368"/>
      <c r="V186" s="368"/>
      <c r="W186" s="368"/>
    </row>
    <row r="187" spans="2:23" ht="32.25" customHeight="1">
      <c r="B187" s="398"/>
      <c r="C187" s="399" t="s">
        <v>837</v>
      </c>
      <c r="D187" s="398"/>
      <c r="E187" s="400" t="s">
        <v>559</v>
      </c>
      <c r="F187" s="387">
        <v>500</v>
      </c>
      <c r="G187" s="361"/>
      <c r="H187" s="361"/>
      <c r="I187" s="358"/>
      <c r="J187" s="358"/>
      <c r="K187" s="358"/>
      <c r="L187" s="358"/>
      <c r="M187" s="384"/>
      <c r="N187" s="384"/>
      <c r="O187" s="384"/>
      <c r="P187" s="384"/>
      <c r="Q187" s="384"/>
      <c r="R187" s="384"/>
      <c r="S187" s="384"/>
      <c r="T187" s="384"/>
      <c r="U187" s="368"/>
      <c r="V187" s="368"/>
      <c r="W187" s="368"/>
    </row>
    <row r="188" spans="2:23" ht="32.25" customHeight="1">
      <c r="B188" s="401"/>
      <c r="C188" s="399" t="s">
        <v>838</v>
      </c>
      <c r="D188" s="398" t="s">
        <v>560</v>
      </c>
      <c r="E188" s="400" t="s">
        <v>559</v>
      </c>
      <c r="F188" s="387">
        <v>500</v>
      </c>
      <c r="G188" s="361" t="s">
        <v>694</v>
      </c>
      <c r="H188" s="361"/>
      <c r="I188" s="358"/>
      <c r="J188" s="358">
        <v>500</v>
      </c>
      <c r="K188" s="358"/>
      <c r="L188" s="358"/>
      <c r="M188" s="384"/>
      <c r="N188" s="384"/>
      <c r="O188" s="384"/>
      <c r="P188" s="384"/>
      <c r="Q188" s="384"/>
      <c r="R188" s="384"/>
      <c r="S188" s="384"/>
      <c r="T188" s="384"/>
      <c r="U188" s="368"/>
      <c r="V188" s="368"/>
      <c r="W188" s="368"/>
    </row>
    <row r="189" spans="2:23" ht="32.25" customHeight="1">
      <c r="B189" s="401"/>
      <c r="C189" s="399" t="s">
        <v>839</v>
      </c>
      <c r="D189" s="398" t="s">
        <v>561</v>
      </c>
      <c r="E189" s="400" t="s">
        <v>559</v>
      </c>
      <c r="F189" s="387">
        <v>1000</v>
      </c>
      <c r="G189" s="361" t="s">
        <v>694</v>
      </c>
      <c r="H189" s="361"/>
      <c r="I189" s="358"/>
      <c r="J189" s="358"/>
      <c r="K189" s="358"/>
      <c r="L189" s="358">
        <v>500</v>
      </c>
      <c r="M189" s="384"/>
      <c r="N189" s="384"/>
      <c r="O189" s="384"/>
      <c r="P189" s="384"/>
      <c r="Q189" s="384"/>
      <c r="R189" s="384"/>
      <c r="S189" s="384"/>
      <c r="T189" s="384"/>
      <c r="U189" s="368"/>
      <c r="V189" s="368"/>
      <c r="W189" s="368"/>
    </row>
    <row r="190" spans="2:23" ht="32.25" customHeight="1">
      <c r="B190" s="43"/>
      <c r="C190" s="62" t="s">
        <v>11</v>
      </c>
      <c r="D190" s="78" t="s">
        <v>210</v>
      </c>
      <c r="E190" s="111" t="s">
        <v>17</v>
      </c>
      <c r="F190" s="374">
        <v>5</v>
      </c>
      <c r="G190" s="394" t="s">
        <v>674</v>
      </c>
      <c r="H190" s="394"/>
      <c r="I190" s="373"/>
      <c r="J190" s="373"/>
      <c r="K190" s="373"/>
      <c r="L190" s="373"/>
      <c r="M190" s="373"/>
      <c r="N190" s="358">
        <v>1</v>
      </c>
      <c r="O190" s="373">
        <v>1</v>
      </c>
      <c r="P190" s="359">
        <v>1</v>
      </c>
      <c r="Q190" s="359">
        <v>1</v>
      </c>
      <c r="R190" s="359">
        <v>1</v>
      </c>
      <c r="S190" s="359"/>
      <c r="T190" s="385"/>
      <c r="U190" s="362"/>
      <c r="V190" s="362"/>
      <c r="W190" s="362"/>
    </row>
    <row r="191" spans="2:23" ht="32.25" customHeight="1">
      <c r="B191" s="43"/>
      <c r="C191" s="65" t="s">
        <v>623</v>
      </c>
      <c r="D191" s="104" t="s">
        <v>197</v>
      </c>
      <c r="E191" s="64" t="s">
        <v>17</v>
      </c>
      <c r="F191" s="382">
        <v>520</v>
      </c>
      <c r="G191" s="383" t="s">
        <v>739</v>
      </c>
      <c r="H191" s="383"/>
      <c r="I191" s="384"/>
      <c r="J191" s="384">
        <v>50</v>
      </c>
      <c r="K191" s="384">
        <v>70</v>
      </c>
      <c r="L191" s="384">
        <v>50</v>
      </c>
      <c r="M191" s="384">
        <v>50</v>
      </c>
      <c r="N191" s="358">
        <v>50</v>
      </c>
      <c r="O191" s="360">
        <v>50</v>
      </c>
      <c r="P191" s="360">
        <v>50</v>
      </c>
      <c r="Q191" s="360">
        <v>50</v>
      </c>
      <c r="R191" s="360">
        <v>50</v>
      </c>
      <c r="S191" s="360">
        <v>50</v>
      </c>
      <c r="T191" s="358"/>
      <c r="U191" s="362"/>
      <c r="V191" s="362"/>
      <c r="W191" s="362"/>
    </row>
    <row r="192" spans="2:23" ht="32.25" customHeight="1">
      <c r="B192" s="20"/>
      <c r="C192" s="15" t="s">
        <v>35</v>
      </c>
      <c r="D192" s="17" t="s">
        <v>339</v>
      </c>
      <c r="E192" s="28" t="s">
        <v>7</v>
      </c>
      <c r="F192" s="396">
        <v>8</v>
      </c>
      <c r="G192" s="367" t="s">
        <v>675</v>
      </c>
      <c r="H192" s="367"/>
      <c r="I192" s="360"/>
      <c r="J192" s="360"/>
      <c r="K192" s="360"/>
      <c r="L192" s="360"/>
      <c r="M192" s="369"/>
      <c r="N192" s="360">
        <v>4</v>
      </c>
      <c r="O192" s="360"/>
      <c r="P192" s="360"/>
      <c r="Q192" s="360"/>
      <c r="R192" s="360"/>
      <c r="S192" s="360"/>
      <c r="T192" s="360">
        <v>4</v>
      </c>
      <c r="U192" s="368"/>
      <c r="V192" s="368"/>
      <c r="W192" s="368"/>
    </row>
    <row r="193" spans="2:23" ht="32.25" customHeight="1">
      <c r="B193" s="20"/>
      <c r="C193" s="15" t="s">
        <v>36</v>
      </c>
      <c r="D193" s="17" t="s">
        <v>341</v>
      </c>
      <c r="E193" s="28" t="s">
        <v>7</v>
      </c>
      <c r="F193" s="375">
        <v>6</v>
      </c>
      <c r="G193" s="367" t="s">
        <v>728</v>
      </c>
      <c r="H193" s="367"/>
      <c r="I193" s="360"/>
      <c r="J193" s="360"/>
      <c r="K193" s="360"/>
      <c r="L193" s="360">
        <v>3</v>
      </c>
      <c r="M193" s="369"/>
      <c r="N193" s="369"/>
      <c r="O193" s="369"/>
      <c r="P193" s="369"/>
      <c r="Q193" s="369"/>
      <c r="R193" s="360">
        <v>3</v>
      </c>
      <c r="S193" s="369"/>
      <c r="T193" s="369"/>
      <c r="U193" s="368"/>
      <c r="V193" s="368"/>
      <c r="W193" s="368"/>
    </row>
    <row r="194" spans="2:23" ht="32.25" customHeight="1">
      <c r="B194" s="20"/>
      <c r="C194" s="15" t="s">
        <v>52</v>
      </c>
      <c r="D194" s="21" t="s">
        <v>396</v>
      </c>
      <c r="E194" s="28" t="s">
        <v>45</v>
      </c>
      <c r="F194" s="375">
        <v>0.5</v>
      </c>
      <c r="G194" s="367" t="s">
        <v>726</v>
      </c>
      <c r="H194" s="367"/>
      <c r="I194" s="360"/>
      <c r="J194" s="360"/>
      <c r="K194" s="360"/>
      <c r="L194" s="360">
        <v>0.25</v>
      </c>
      <c r="M194" s="369"/>
      <c r="N194" s="369"/>
      <c r="O194" s="369"/>
      <c r="P194" s="369"/>
      <c r="Q194" s="369"/>
      <c r="R194" s="369"/>
      <c r="S194" s="360">
        <v>0.25</v>
      </c>
      <c r="T194" s="369"/>
      <c r="U194" s="368"/>
      <c r="V194" s="368"/>
      <c r="W194" s="368"/>
    </row>
    <row r="195" spans="2:23" ht="32.25" customHeight="1">
      <c r="B195" s="104"/>
      <c r="C195" s="304" t="s">
        <v>528</v>
      </c>
      <c r="D195" s="303" t="s">
        <v>758</v>
      </c>
      <c r="E195" s="166" t="s">
        <v>10</v>
      </c>
      <c r="F195" s="357">
        <v>5</v>
      </c>
      <c r="G195" s="361"/>
      <c r="H195" s="361"/>
      <c r="I195" s="386">
        <v>5</v>
      </c>
      <c r="J195" s="386"/>
      <c r="K195" s="386"/>
      <c r="L195" s="386"/>
      <c r="M195" s="386"/>
      <c r="N195" s="386"/>
      <c r="O195" s="386"/>
      <c r="P195" s="386"/>
      <c r="Q195" s="386"/>
      <c r="R195" s="386"/>
      <c r="S195" s="386"/>
      <c r="T195" s="386"/>
      <c r="U195" s="368"/>
      <c r="V195" s="368"/>
      <c r="W195" s="368"/>
    </row>
    <row r="196" spans="2:23" ht="32.25" customHeight="1">
      <c r="B196" s="104"/>
      <c r="C196" s="62" t="s">
        <v>99</v>
      </c>
      <c r="D196" s="50" t="s">
        <v>499</v>
      </c>
      <c r="E196" s="48" t="s">
        <v>500</v>
      </c>
      <c r="F196" s="370">
        <v>22</v>
      </c>
      <c r="G196" s="371"/>
      <c r="H196" s="371"/>
      <c r="I196" s="359">
        <v>20</v>
      </c>
      <c r="J196" s="359"/>
      <c r="K196" s="359"/>
      <c r="L196" s="359"/>
      <c r="M196" s="359"/>
      <c r="N196" s="359"/>
      <c r="O196" s="359"/>
      <c r="P196" s="359"/>
      <c r="Q196" s="359"/>
      <c r="R196" s="359"/>
      <c r="S196" s="359"/>
      <c r="T196" s="359"/>
      <c r="U196" s="368"/>
      <c r="V196" s="368"/>
      <c r="W196" s="368"/>
    </row>
    <row r="197" spans="2:23" ht="32.25" customHeight="1">
      <c r="B197" s="104"/>
      <c r="C197" s="62" t="s">
        <v>497</v>
      </c>
      <c r="D197" s="50" t="s">
        <v>745</v>
      </c>
      <c r="E197" s="48" t="s">
        <v>10</v>
      </c>
      <c r="F197" s="370">
        <v>260</v>
      </c>
      <c r="G197" s="371" t="s">
        <v>690</v>
      </c>
      <c r="H197" s="371"/>
      <c r="I197" s="359">
        <v>0</v>
      </c>
      <c r="J197" s="359"/>
      <c r="K197" s="359"/>
      <c r="L197" s="359">
        <v>120</v>
      </c>
      <c r="M197" s="359"/>
      <c r="N197" s="359"/>
      <c r="O197" s="359"/>
      <c r="P197" s="359">
        <v>120</v>
      </c>
      <c r="Q197" s="359"/>
      <c r="R197" s="359"/>
      <c r="S197" s="359">
        <v>20</v>
      </c>
      <c r="T197" s="359"/>
      <c r="U197" s="368"/>
      <c r="V197" s="368"/>
      <c r="W197" s="368"/>
    </row>
    <row r="198" spans="2:23" ht="32.25" customHeight="1">
      <c r="B198" s="43"/>
      <c r="C198" s="336" t="s">
        <v>192</v>
      </c>
      <c r="D198" s="289" t="s">
        <v>193</v>
      </c>
      <c r="E198" s="99" t="s">
        <v>17</v>
      </c>
      <c r="F198" s="357">
        <v>4</v>
      </c>
      <c r="G198" s="371" t="s">
        <v>676</v>
      </c>
      <c r="H198" s="371"/>
      <c r="I198" s="358"/>
      <c r="J198" s="358"/>
      <c r="K198" s="358"/>
      <c r="L198" s="358">
        <v>2</v>
      </c>
      <c r="M198" s="358"/>
      <c r="N198" s="358"/>
      <c r="O198" s="386"/>
      <c r="P198" s="358"/>
      <c r="Q198" s="360">
        <v>2</v>
      </c>
      <c r="R198" s="360"/>
      <c r="S198" s="373"/>
      <c r="T198" s="358"/>
      <c r="U198" s="362"/>
      <c r="V198" s="362"/>
      <c r="W198" s="362"/>
    </row>
    <row r="199" spans="2:23" ht="32.25" customHeight="1">
      <c r="B199" s="125"/>
      <c r="C199" s="304" t="s">
        <v>596</v>
      </c>
      <c r="D199" s="289" t="s">
        <v>597</v>
      </c>
      <c r="E199" s="290" t="s">
        <v>10</v>
      </c>
      <c r="F199" s="357">
        <v>3000</v>
      </c>
      <c r="G199" s="367" t="s">
        <v>694</v>
      </c>
      <c r="H199" s="367"/>
      <c r="I199" s="358"/>
      <c r="J199" s="358"/>
      <c r="K199" s="358">
        <v>3000</v>
      </c>
      <c r="L199" s="358"/>
      <c r="M199" s="384"/>
      <c r="N199" s="384"/>
      <c r="O199" s="384"/>
      <c r="P199" s="384"/>
      <c r="Q199" s="384"/>
      <c r="R199" s="384"/>
      <c r="S199" s="384"/>
      <c r="T199" s="384"/>
      <c r="U199" s="368"/>
      <c r="V199" s="368"/>
      <c r="W199" s="368"/>
    </row>
    <row r="200" spans="2:23" ht="32.25" customHeight="1">
      <c r="B200" s="17"/>
      <c r="C200" s="337" t="s">
        <v>421</v>
      </c>
      <c r="D200" s="17" t="s">
        <v>422</v>
      </c>
      <c r="E200" s="297" t="s">
        <v>10</v>
      </c>
      <c r="F200" s="357">
        <v>1000</v>
      </c>
      <c r="G200" s="367" t="s">
        <v>694</v>
      </c>
      <c r="H200" s="367"/>
      <c r="I200" s="358"/>
      <c r="J200" s="358"/>
      <c r="K200" s="358"/>
      <c r="L200" s="358">
        <v>500</v>
      </c>
      <c r="M200" s="369"/>
      <c r="N200" s="369"/>
      <c r="O200" s="358"/>
      <c r="P200" s="358"/>
      <c r="Q200" s="358"/>
      <c r="R200" s="358">
        <v>500</v>
      </c>
      <c r="S200" s="369"/>
      <c r="T200" s="369"/>
      <c r="U200" s="368"/>
      <c r="V200" s="368"/>
      <c r="W200" s="368"/>
    </row>
    <row r="201" spans="2:23" ht="32.25" customHeight="1">
      <c r="B201" s="104"/>
      <c r="C201" s="62" t="s">
        <v>484</v>
      </c>
      <c r="D201" s="50" t="s">
        <v>526</v>
      </c>
      <c r="E201" s="48" t="s">
        <v>485</v>
      </c>
      <c r="F201" s="370">
        <f>SUM(I201:T201)</f>
        <v>3</v>
      </c>
      <c r="G201" s="371"/>
      <c r="H201" s="371"/>
      <c r="I201" s="359">
        <v>3</v>
      </c>
      <c r="J201" s="359">
        <v>0</v>
      </c>
      <c r="K201" s="359">
        <v>0</v>
      </c>
      <c r="L201" s="359">
        <v>0</v>
      </c>
      <c r="M201" s="359">
        <v>0</v>
      </c>
      <c r="N201" s="359">
        <v>0</v>
      </c>
      <c r="O201" s="359">
        <v>0</v>
      </c>
      <c r="P201" s="359">
        <v>0</v>
      </c>
      <c r="Q201" s="359">
        <v>0</v>
      </c>
      <c r="R201" s="359">
        <v>0</v>
      </c>
      <c r="S201" s="359">
        <v>0</v>
      </c>
      <c r="T201" s="359">
        <v>0</v>
      </c>
      <c r="U201" s="368"/>
      <c r="V201" s="368"/>
      <c r="W201" s="368"/>
    </row>
    <row r="202" spans="2:23" ht="32.25" customHeight="1">
      <c r="B202" s="104"/>
      <c r="C202" s="65" t="s">
        <v>827</v>
      </c>
      <c r="D202" s="305" t="s">
        <v>536</v>
      </c>
      <c r="E202" s="166" t="s">
        <v>555</v>
      </c>
      <c r="F202" s="357">
        <v>1200</v>
      </c>
      <c r="G202" s="361" t="s">
        <v>727</v>
      </c>
      <c r="H202" s="361"/>
      <c r="I202" s="386">
        <v>100</v>
      </c>
      <c r="J202" s="386">
        <v>100</v>
      </c>
      <c r="K202" s="386">
        <v>100</v>
      </c>
      <c r="L202" s="386">
        <v>100</v>
      </c>
      <c r="M202" s="386">
        <v>100</v>
      </c>
      <c r="N202" s="386">
        <v>100</v>
      </c>
      <c r="O202" s="386">
        <v>100</v>
      </c>
      <c r="P202" s="386">
        <v>100</v>
      </c>
      <c r="Q202" s="386">
        <v>100</v>
      </c>
      <c r="R202" s="386">
        <v>100</v>
      </c>
      <c r="S202" s="386">
        <v>100</v>
      </c>
      <c r="T202" s="386">
        <v>100</v>
      </c>
      <c r="U202" s="368"/>
      <c r="V202" s="368"/>
      <c r="W202" s="368"/>
    </row>
    <row r="203" spans="2:23" ht="32.25" customHeight="1">
      <c r="B203" s="43"/>
      <c r="C203" s="65" t="s">
        <v>207</v>
      </c>
      <c r="D203" s="289" t="s">
        <v>624</v>
      </c>
      <c r="E203" s="48" t="s">
        <v>17</v>
      </c>
      <c r="F203" s="375">
        <v>3</v>
      </c>
      <c r="G203" s="371" t="s">
        <v>676</v>
      </c>
      <c r="H203" s="371"/>
      <c r="I203" s="358"/>
      <c r="J203" s="358"/>
      <c r="K203" s="358">
        <v>1</v>
      </c>
      <c r="L203" s="358"/>
      <c r="M203" s="358">
        <v>1</v>
      </c>
      <c r="N203" s="358"/>
      <c r="O203" s="358">
        <v>1</v>
      </c>
      <c r="P203" s="359"/>
      <c r="Q203" s="359"/>
      <c r="R203" s="359"/>
      <c r="S203" s="359"/>
      <c r="T203" s="385"/>
      <c r="U203" s="362"/>
      <c r="V203" s="362"/>
      <c r="W203" s="362"/>
    </row>
    <row r="204" spans="2:23" ht="32.25" customHeight="1">
      <c r="B204" s="20"/>
      <c r="C204" s="337" t="s">
        <v>96</v>
      </c>
      <c r="D204" s="21" t="s">
        <v>400</v>
      </c>
      <c r="E204" s="28" t="s">
        <v>401</v>
      </c>
      <c r="F204" s="375">
        <v>2.8</v>
      </c>
      <c r="G204" s="367" t="s">
        <v>726</v>
      </c>
      <c r="H204" s="367"/>
      <c r="I204" s="360"/>
      <c r="J204" s="360">
        <v>1</v>
      </c>
      <c r="K204" s="360"/>
      <c r="L204" s="360"/>
      <c r="M204" s="360"/>
      <c r="N204" s="360">
        <v>1.8</v>
      </c>
      <c r="O204" s="369"/>
      <c r="P204" s="360"/>
      <c r="Q204" s="369"/>
      <c r="R204" s="369"/>
      <c r="S204" s="369"/>
      <c r="T204" s="369"/>
      <c r="U204" s="368"/>
      <c r="V204" s="368"/>
      <c r="W204" s="368"/>
    </row>
    <row r="205" spans="2:23" ht="32.25" customHeight="1">
      <c r="B205" s="20"/>
      <c r="C205" s="341" t="s">
        <v>89</v>
      </c>
      <c r="D205" s="11" t="s">
        <v>358</v>
      </c>
      <c r="E205" s="28" t="s">
        <v>93</v>
      </c>
      <c r="F205" s="370">
        <v>9</v>
      </c>
      <c r="G205" s="367" t="s">
        <v>674</v>
      </c>
      <c r="H205" s="367"/>
      <c r="I205" s="359"/>
      <c r="J205" s="359"/>
      <c r="K205" s="359">
        <v>3</v>
      </c>
      <c r="L205" s="359"/>
      <c r="M205" s="359"/>
      <c r="N205" s="359"/>
      <c r="O205" s="359">
        <v>3</v>
      </c>
      <c r="P205" s="359"/>
      <c r="Q205" s="359"/>
      <c r="R205" s="359"/>
      <c r="S205" s="359">
        <v>3</v>
      </c>
      <c r="T205" s="359"/>
      <c r="U205" s="368"/>
      <c r="V205" s="368"/>
      <c r="W205" s="368"/>
    </row>
    <row r="206" spans="2:23" ht="32.25" customHeight="1">
      <c r="B206" s="43"/>
      <c r="C206" s="62" t="s">
        <v>224</v>
      </c>
      <c r="D206" s="43" t="s">
        <v>225</v>
      </c>
      <c r="E206" s="48" t="s">
        <v>8</v>
      </c>
      <c r="F206" s="370">
        <v>4</v>
      </c>
      <c r="G206" s="371" t="s">
        <v>725</v>
      </c>
      <c r="H206" s="371"/>
      <c r="I206" s="359"/>
      <c r="J206" s="359"/>
      <c r="K206" s="359">
        <v>1</v>
      </c>
      <c r="L206" s="359"/>
      <c r="M206" s="359">
        <v>1</v>
      </c>
      <c r="N206" s="358"/>
      <c r="O206" s="359"/>
      <c r="P206" s="359" t="s">
        <v>71</v>
      </c>
      <c r="Q206" s="359"/>
      <c r="R206" s="359"/>
      <c r="S206" s="359">
        <v>1</v>
      </c>
      <c r="T206" s="359"/>
      <c r="U206" s="362"/>
      <c r="V206" s="362"/>
      <c r="W206" s="362"/>
    </row>
    <row r="207" spans="2:23" ht="32.25" customHeight="1">
      <c r="B207" s="43"/>
      <c r="C207" s="345" t="s">
        <v>124</v>
      </c>
      <c r="D207" s="43" t="s">
        <v>125</v>
      </c>
      <c r="E207" s="48" t="s">
        <v>6</v>
      </c>
      <c r="F207" s="370">
        <v>3900</v>
      </c>
      <c r="G207" s="371" t="s">
        <v>724</v>
      </c>
      <c r="H207" s="371"/>
      <c r="I207" s="359"/>
      <c r="J207" s="359">
        <v>400</v>
      </c>
      <c r="K207" s="359">
        <v>300</v>
      </c>
      <c r="L207" s="359">
        <v>300</v>
      </c>
      <c r="M207" s="359">
        <v>300</v>
      </c>
      <c r="N207" s="359">
        <v>300</v>
      </c>
      <c r="O207" s="359">
        <v>300</v>
      </c>
      <c r="P207" s="359">
        <v>300</v>
      </c>
      <c r="Q207" s="359">
        <v>300</v>
      </c>
      <c r="R207" s="359">
        <v>300</v>
      </c>
      <c r="S207" s="359">
        <v>300</v>
      </c>
      <c r="T207" s="359">
        <v>400</v>
      </c>
      <c r="U207" s="362"/>
      <c r="V207" s="362"/>
      <c r="W207" s="362"/>
    </row>
    <row r="208" spans="2:23" ht="32.25" customHeight="1">
      <c r="B208" s="43"/>
      <c r="C208" s="345" t="s">
        <v>142</v>
      </c>
      <c r="D208" s="43" t="s">
        <v>143</v>
      </c>
      <c r="E208" s="48" t="s">
        <v>6</v>
      </c>
      <c r="F208" s="370">
        <v>50</v>
      </c>
      <c r="G208" s="371" t="s">
        <v>724</v>
      </c>
      <c r="H208" s="371"/>
      <c r="I208" s="359"/>
      <c r="J208" s="359"/>
      <c r="K208" s="359"/>
      <c r="L208" s="359"/>
      <c r="M208" s="359"/>
      <c r="N208" s="358"/>
      <c r="O208" s="358"/>
      <c r="P208" s="359"/>
      <c r="Q208" s="359">
        <v>50</v>
      </c>
      <c r="R208" s="372"/>
      <c r="S208" s="359"/>
      <c r="T208" s="372"/>
      <c r="U208" s="362"/>
      <c r="V208" s="362"/>
      <c r="W208" s="362"/>
    </row>
    <row r="209" spans="2:23" ht="32.25" customHeight="1">
      <c r="B209" s="43"/>
      <c r="C209" s="345" t="s">
        <v>128</v>
      </c>
      <c r="D209" s="50" t="s">
        <v>129</v>
      </c>
      <c r="E209" s="48" t="s">
        <v>6</v>
      </c>
      <c r="F209" s="370">
        <v>1400</v>
      </c>
      <c r="G209" s="371" t="s">
        <v>724</v>
      </c>
      <c r="H209" s="371"/>
      <c r="I209" s="359"/>
      <c r="J209" s="359">
        <v>200</v>
      </c>
      <c r="K209" s="359">
        <v>200</v>
      </c>
      <c r="L209" s="359">
        <v>100</v>
      </c>
      <c r="M209" s="359">
        <v>100</v>
      </c>
      <c r="N209" s="359">
        <v>100</v>
      </c>
      <c r="O209" s="359">
        <v>100</v>
      </c>
      <c r="P209" s="359">
        <v>100</v>
      </c>
      <c r="Q209" s="359">
        <v>100</v>
      </c>
      <c r="R209" s="359">
        <v>100</v>
      </c>
      <c r="S209" s="359">
        <v>100</v>
      </c>
      <c r="T209" s="359">
        <v>200</v>
      </c>
      <c r="U209" s="362"/>
      <c r="V209" s="362"/>
      <c r="W209" s="362"/>
    </row>
    <row r="210" spans="2:23" ht="32.25" customHeight="1">
      <c r="B210" s="107"/>
      <c r="C210" s="346" t="s">
        <v>126</v>
      </c>
      <c r="D210" s="280" t="s">
        <v>127</v>
      </c>
      <c r="E210" s="283" t="s">
        <v>6</v>
      </c>
      <c r="F210" s="370">
        <v>3900</v>
      </c>
      <c r="G210" s="371" t="s">
        <v>724</v>
      </c>
      <c r="H210" s="371"/>
      <c r="I210" s="359"/>
      <c r="J210" s="359">
        <v>400</v>
      </c>
      <c r="K210" s="359">
        <v>300</v>
      </c>
      <c r="L210" s="359">
        <v>300</v>
      </c>
      <c r="M210" s="359">
        <v>300</v>
      </c>
      <c r="N210" s="359">
        <v>300</v>
      </c>
      <c r="O210" s="359">
        <v>300</v>
      </c>
      <c r="P210" s="359">
        <v>300</v>
      </c>
      <c r="Q210" s="359">
        <v>300</v>
      </c>
      <c r="R210" s="359">
        <v>300</v>
      </c>
      <c r="S210" s="359">
        <v>300</v>
      </c>
      <c r="T210" s="359">
        <v>400</v>
      </c>
      <c r="U210" s="362"/>
      <c r="V210" s="362"/>
      <c r="W210" s="362"/>
    </row>
    <row r="211" spans="2:23" ht="32.25" customHeight="1">
      <c r="B211" s="43"/>
      <c r="C211" s="345" t="s">
        <v>130</v>
      </c>
      <c r="D211" s="50" t="s">
        <v>131</v>
      </c>
      <c r="E211" s="48" t="s">
        <v>6</v>
      </c>
      <c r="F211" s="370">
        <v>3900</v>
      </c>
      <c r="G211" s="371" t="s">
        <v>724</v>
      </c>
      <c r="H211" s="371"/>
      <c r="I211" s="359"/>
      <c r="J211" s="359">
        <v>400</v>
      </c>
      <c r="K211" s="359">
        <v>300</v>
      </c>
      <c r="L211" s="359">
        <v>300</v>
      </c>
      <c r="M211" s="359">
        <v>300</v>
      </c>
      <c r="N211" s="359">
        <v>300</v>
      </c>
      <c r="O211" s="359">
        <v>300</v>
      </c>
      <c r="P211" s="359">
        <v>300</v>
      </c>
      <c r="Q211" s="359">
        <v>300</v>
      </c>
      <c r="R211" s="359">
        <v>300</v>
      </c>
      <c r="S211" s="359">
        <v>300</v>
      </c>
      <c r="T211" s="359">
        <v>400</v>
      </c>
      <c r="U211" s="362"/>
      <c r="V211" s="362"/>
      <c r="W211" s="362"/>
    </row>
    <row r="212" spans="2:23" ht="32.25" customHeight="1">
      <c r="B212" s="43"/>
      <c r="C212" s="345" t="s">
        <v>136</v>
      </c>
      <c r="D212" s="50" t="s">
        <v>137</v>
      </c>
      <c r="E212" s="48" t="s">
        <v>6</v>
      </c>
      <c r="F212" s="370">
        <v>1600</v>
      </c>
      <c r="G212" s="371" t="s">
        <v>724</v>
      </c>
      <c r="H212" s="371"/>
      <c r="I212" s="359"/>
      <c r="J212" s="359">
        <v>300</v>
      </c>
      <c r="K212" s="359"/>
      <c r="L212" s="359">
        <v>300</v>
      </c>
      <c r="M212" s="359"/>
      <c r="N212" s="359">
        <v>200</v>
      </c>
      <c r="O212" s="359"/>
      <c r="P212" s="359">
        <v>200</v>
      </c>
      <c r="Q212" s="359"/>
      <c r="R212" s="359">
        <v>300</v>
      </c>
      <c r="S212" s="359"/>
      <c r="T212" s="359">
        <v>300</v>
      </c>
      <c r="U212" s="362"/>
      <c r="V212" s="362"/>
      <c r="W212" s="362"/>
    </row>
    <row r="213" spans="2:23" ht="32.25" customHeight="1">
      <c r="B213" s="43"/>
      <c r="C213" s="345" t="s">
        <v>140</v>
      </c>
      <c r="D213" s="50" t="s">
        <v>141</v>
      </c>
      <c r="E213" s="283" t="s">
        <v>6</v>
      </c>
      <c r="F213" s="370">
        <v>1600</v>
      </c>
      <c r="G213" s="371" t="s">
        <v>724</v>
      </c>
      <c r="H213" s="371"/>
      <c r="I213" s="359"/>
      <c r="J213" s="359">
        <v>300</v>
      </c>
      <c r="K213" s="359"/>
      <c r="L213" s="359">
        <v>300</v>
      </c>
      <c r="M213" s="359"/>
      <c r="N213" s="359">
        <v>200</v>
      </c>
      <c r="O213" s="359"/>
      <c r="P213" s="359">
        <v>200</v>
      </c>
      <c r="Q213" s="359"/>
      <c r="R213" s="359">
        <v>300</v>
      </c>
      <c r="S213" s="359"/>
      <c r="T213" s="359">
        <v>300</v>
      </c>
      <c r="U213" s="362"/>
      <c r="V213" s="362"/>
      <c r="W213" s="362"/>
    </row>
    <row r="214" spans="2:23" ht="32.25" customHeight="1">
      <c r="B214" s="43"/>
      <c r="C214" s="345" t="s">
        <v>144</v>
      </c>
      <c r="D214" s="50" t="s">
        <v>145</v>
      </c>
      <c r="E214" s="48" t="s">
        <v>6</v>
      </c>
      <c r="F214" s="370">
        <v>3500</v>
      </c>
      <c r="G214" s="371" t="s">
        <v>724</v>
      </c>
      <c r="H214" s="371"/>
      <c r="I214" s="359"/>
      <c r="J214" s="359">
        <v>400</v>
      </c>
      <c r="K214" s="359">
        <v>300</v>
      </c>
      <c r="L214" s="359">
        <v>300</v>
      </c>
      <c r="M214" s="359">
        <v>300</v>
      </c>
      <c r="N214" s="359">
        <v>300</v>
      </c>
      <c r="O214" s="359">
        <v>300</v>
      </c>
      <c r="P214" s="359">
        <v>300</v>
      </c>
      <c r="Q214" s="359">
        <v>300</v>
      </c>
      <c r="R214" s="359">
        <v>300</v>
      </c>
      <c r="S214" s="359">
        <v>300</v>
      </c>
      <c r="T214" s="359">
        <v>400</v>
      </c>
      <c r="U214" s="362"/>
      <c r="V214" s="362"/>
      <c r="W214" s="362"/>
    </row>
    <row r="215" spans="2:23" ht="32.25" customHeight="1">
      <c r="B215" s="43"/>
      <c r="C215" s="345" t="s">
        <v>134</v>
      </c>
      <c r="D215" s="280" t="s">
        <v>135</v>
      </c>
      <c r="E215" s="283" t="s">
        <v>6</v>
      </c>
      <c r="F215" s="370">
        <v>1600</v>
      </c>
      <c r="G215" s="371" t="s">
        <v>724</v>
      </c>
      <c r="H215" s="371"/>
      <c r="I215" s="359"/>
      <c r="J215" s="359">
        <v>300</v>
      </c>
      <c r="K215" s="359"/>
      <c r="L215" s="359">
        <v>300</v>
      </c>
      <c r="M215" s="359"/>
      <c r="N215" s="359">
        <v>200</v>
      </c>
      <c r="O215" s="359"/>
      <c r="P215" s="359">
        <v>200</v>
      </c>
      <c r="Q215" s="359"/>
      <c r="R215" s="359">
        <v>300</v>
      </c>
      <c r="S215" s="359"/>
      <c r="T215" s="359">
        <v>300</v>
      </c>
      <c r="U215" s="362"/>
      <c r="V215" s="362"/>
      <c r="W215" s="362"/>
    </row>
    <row r="216" spans="2:23" ht="32.25" customHeight="1">
      <c r="B216" s="43"/>
      <c r="C216" s="345" t="s">
        <v>138</v>
      </c>
      <c r="D216" s="50" t="s">
        <v>139</v>
      </c>
      <c r="E216" s="48" t="s">
        <v>6</v>
      </c>
      <c r="F216" s="370">
        <v>1600</v>
      </c>
      <c r="G216" s="371" t="s">
        <v>724</v>
      </c>
      <c r="H216" s="371"/>
      <c r="I216" s="359"/>
      <c r="J216" s="359">
        <v>300</v>
      </c>
      <c r="K216" s="359"/>
      <c r="L216" s="359">
        <v>300</v>
      </c>
      <c r="M216" s="359"/>
      <c r="N216" s="359">
        <v>200</v>
      </c>
      <c r="O216" s="359"/>
      <c r="P216" s="359">
        <v>200</v>
      </c>
      <c r="Q216" s="359"/>
      <c r="R216" s="359">
        <v>300</v>
      </c>
      <c r="S216" s="359"/>
      <c r="T216" s="359">
        <v>300</v>
      </c>
      <c r="U216" s="362"/>
      <c r="V216" s="362"/>
      <c r="W216" s="362"/>
    </row>
    <row r="217" spans="2:23" ht="32.25" customHeight="1">
      <c r="B217" s="43"/>
      <c r="C217" s="345" t="s">
        <v>132</v>
      </c>
      <c r="D217" s="280" t="s">
        <v>133</v>
      </c>
      <c r="E217" s="283" t="s">
        <v>6</v>
      </c>
      <c r="F217" s="370">
        <v>250</v>
      </c>
      <c r="G217" s="371" t="s">
        <v>724</v>
      </c>
      <c r="H217" s="371"/>
      <c r="I217" s="359"/>
      <c r="J217" s="359">
        <v>50</v>
      </c>
      <c r="K217" s="359"/>
      <c r="L217" s="359">
        <v>50</v>
      </c>
      <c r="M217" s="359"/>
      <c r="N217" s="358">
        <v>50</v>
      </c>
      <c r="O217" s="358"/>
      <c r="P217" s="359"/>
      <c r="Q217" s="372"/>
      <c r="R217" s="372"/>
      <c r="S217" s="359"/>
      <c r="T217" s="372"/>
      <c r="U217" s="362"/>
      <c r="V217" s="362"/>
      <c r="W217" s="362"/>
    </row>
    <row r="218" spans="2:23" ht="32.25" customHeight="1">
      <c r="B218" s="104"/>
      <c r="C218" s="304" t="s">
        <v>553</v>
      </c>
      <c r="D218" s="298" t="s">
        <v>554</v>
      </c>
      <c r="E218" s="105"/>
      <c r="F218" s="357">
        <v>3</v>
      </c>
      <c r="G218" s="361" t="s">
        <v>742</v>
      </c>
      <c r="H218" s="361"/>
      <c r="I218" s="386"/>
      <c r="J218" s="386"/>
      <c r="K218" s="386"/>
      <c r="L218" s="386"/>
      <c r="M218" s="386"/>
      <c r="N218" s="386"/>
      <c r="O218" s="386">
        <v>3</v>
      </c>
      <c r="P218" s="386"/>
      <c r="Q218" s="386"/>
      <c r="R218" s="386"/>
      <c r="S218" s="386"/>
      <c r="T218" s="386"/>
      <c r="U218" s="368"/>
      <c r="V218" s="368"/>
      <c r="W218" s="368"/>
    </row>
    <row r="219" spans="2:23" ht="32.25" customHeight="1">
      <c r="F219" s="236"/>
    </row>
  </sheetData>
  <sortState ref="B3:V232">
    <sortCondition ref="C3:C232"/>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2:H31"/>
  <sheetViews>
    <sheetView view="pageLayout" zoomScale="90" zoomScaleNormal="120" zoomScalePageLayoutView="90" workbookViewId="0">
      <selection activeCell="M13" sqref="M13"/>
    </sheetView>
  </sheetViews>
  <sheetFormatPr defaultColWidth="9.109375" defaultRowHeight="15.6"/>
  <cols>
    <col min="1" max="1" width="55.109375" style="443" customWidth="1"/>
    <col min="2" max="2" width="6.88671875" style="444" hidden="1" customWidth="1"/>
    <col min="3" max="3" width="8.33203125" style="445" hidden="1" customWidth="1"/>
    <col min="4" max="4" width="15.5546875" style="446" customWidth="1"/>
    <col min="5" max="5" width="20.5546875" style="445" customWidth="1"/>
    <col min="6" max="6" width="10.5546875" style="446" customWidth="1"/>
    <col min="7" max="7" width="14.44140625" style="446" customWidth="1"/>
    <col min="8" max="8" width="23.44140625" style="38" customWidth="1"/>
    <col min="9" max="16384" width="9.109375" style="431"/>
  </cols>
  <sheetData>
    <row r="2" spans="1:8" ht="46.8">
      <c r="A2" s="427" t="s">
        <v>1</v>
      </c>
      <c r="B2" s="428" t="s">
        <v>2</v>
      </c>
      <c r="C2" s="429" t="s">
        <v>3</v>
      </c>
      <c r="D2" s="430" t="s">
        <v>896</v>
      </c>
      <c r="E2" s="429" t="s">
        <v>5</v>
      </c>
      <c r="F2" s="430" t="s">
        <v>897</v>
      </c>
      <c r="G2" s="427" t="s">
        <v>898</v>
      </c>
      <c r="H2" s="38" t="s">
        <v>903</v>
      </c>
    </row>
    <row r="3" spans="1:8">
      <c r="A3" s="17" t="s">
        <v>909</v>
      </c>
      <c r="B3" s="14" t="s">
        <v>7</v>
      </c>
      <c r="C3" s="408">
        <v>4</v>
      </c>
      <c r="D3" s="414">
        <v>199000</v>
      </c>
      <c r="E3" s="405">
        <v>796000</v>
      </c>
      <c r="F3" s="414">
        <v>172500</v>
      </c>
      <c r="G3" s="405">
        <v>690000</v>
      </c>
      <c r="H3" s="38" t="s">
        <v>904</v>
      </c>
    </row>
    <row r="4" spans="1:8" ht="22.5" customHeight="1">
      <c r="A4" s="25" t="s">
        <v>371</v>
      </c>
      <c r="B4" s="14" t="s">
        <v>94</v>
      </c>
      <c r="C4" s="408">
        <v>1</v>
      </c>
      <c r="D4" s="413">
        <v>49000</v>
      </c>
      <c r="E4" s="405">
        <v>49000</v>
      </c>
      <c r="F4" s="413">
        <v>43000</v>
      </c>
      <c r="G4" s="405">
        <v>43000</v>
      </c>
      <c r="H4" s="38" t="s">
        <v>904</v>
      </c>
    </row>
    <row r="5" spans="1:8" ht="31.2">
      <c r="A5" s="24" t="s">
        <v>910</v>
      </c>
      <c r="B5" s="14" t="s">
        <v>7</v>
      </c>
      <c r="C5" s="408">
        <v>4</v>
      </c>
      <c r="D5" s="413">
        <v>205000</v>
      </c>
      <c r="E5" s="405">
        <v>820000</v>
      </c>
      <c r="F5" s="413">
        <v>140800</v>
      </c>
      <c r="G5" s="405">
        <v>563000</v>
      </c>
      <c r="H5" s="38" t="s">
        <v>904</v>
      </c>
    </row>
    <row r="6" spans="1:8">
      <c r="A6" s="24" t="s">
        <v>911</v>
      </c>
      <c r="B6" s="14" t="s">
        <v>7</v>
      </c>
      <c r="C6" s="408">
        <v>17</v>
      </c>
      <c r="D6" s="413">
        <v>514000</v>
      </c>
      <c r="E6" s="405">
        <v>8738000</v>
      </c>
      <c r="F6" s="413">
        <v>418600</v>
      </c>
      <c r="G6" s="405">
        <v>7116200</v>
      </c>
      <c r="H6" s="38" t="s">
        <v>904</v>
      </c>
    </row>
    <row r="7" spans="1:8">
      <c r="A7" s="25" t="s">
        <v>912</v>
      </c>
      <c r="B7" s="14" t="s">
        <v>7</v>
      </c>
      <c r="C7" s="408">
        <v>6</v>
      </c>
      <c r="D7" s="413">
        <v>595060</v>
      </c>
      <c r="E7" s="405">
        <f t="shared" ref="E7:E30" si="0">C7*D7</f>
        <v>3570360</v>
      </c>
      <c r="F7" s="413">
        <v>502130</v>
      </c>
      <c r="G7" s="405">
        <f t="shared" ref="G7:G30" si="1">F7*C7</f>
        <v>3012780</v>
      </c>
      <c r="H7" s="38" t="s">
        <v>904</v>
      </c>
    </row>
    <row r="8" spans="1:8" ht="18.75" customHeight="1">
      <c r="A8" s="25" t="s">
        <v>913</v>
      </c>
      <c r="B8" s="14" t="s">
        <v>94</v>
      </c>
      <c r="C8" s="408">
        <v>1</v>
      </c>
      <c r="D8" s="413">
        <v>55000</v>
      </c>
      <c r="E8" s="405">
        <f t="shared" si="0"/>
        <v>55000</v>
      </c>
      <c r="F8" s="413">
        <v>37000</v>
      </c>
      <c r="G8" s="405">
        <f t="shared" si="1"/>
        <v>37000</v>
      </c>
      <c r="H8" s="38" t="s">
        <v>904</v>
      </c>
    </row>
    <row r="9" spans="1:8" ht="22.5" customHeight="1">
      <c r="A9" s="25" t="s">
        <v>375</v>
      </c>
      <c r="B9" s="14" t="s">
        <v>38</v>
      </c>
      <c r="C9" s="408">
        <v>8</v>
      </c>
      <c r="D9" s="413">
        <v>55000</v>
      </c>
      <c r="E9" s="405">
        <f t="shared" si="0"/>
        <v>440000</v>
      </c>
      <c r="F9" s="413">
        <v>48000</v>
      </c>
      <c r="G9" s="405">
        <f t="shared" si="1"/>
        <v>384000</v>
      </c>
      <c r="H9" s="38" t="s">
        <v>904</v>
      </c>
    </row>
    <row r="10" spans="1:8" ht="31.2">
      <c r="A10" s="432" t="s">
        <v>787</v>
      </c>
      <c r="B10" s="2" t="s">
        <v>7</v>
      </c>
      <c r="C10" s="420">
        <v>17</v>
      </c>
      <c r="D10" s="413">
        <v>543831</v>
      </c>
      <c r="E10" s="405">
        <f t="shared" si="0"/>
        <v>9245127</v>
      </c>
      <c r="F10" s="413">
        <v>239880</v>
      </c>
      <c r="G10" s="405">
        <f t="shared" si="1"/>
        <v>4077960</v>
      </c>
      <c r="H10" s="38" t="s">
        <v>905</v>
      </c>
    </row>
    <row r="11" spans="1:8" ht="31.2">
      <c r="A11" s="11" t="s">
        <v>853</v>
      </c>
      <c r="B11" s="2" t="s">
        <v>10</v>
      </c>
      <c r="C11" s="421">
        <v>2</v>
      </c>
      <c r="D11" s="413">
        <v>37000</v>
      </c>
      <c r="E11" s="405">
        <f t="shared" si="0"/>
        <v>74000</v>
      </c>
      <c r="F11" s="413">
        <v>17060</v>
      </c>
      <c r="G11" s="405">
        <f t="shared" si="1"/>
        <v>34120</v>
      </c>
      <c r="H11" s="38" t="s">
        <v>904</v>
      </c>
    </row>
    <row r="12" spans="1:8" ht="31.5" customHeight="1">
      <c r="A12" s="433" t="s">
        <v>649</v>
      </c>
      <c r="B12" s="434" t="s">
        <v>17</v>
      </c>
      <c r="C12" s="422">
        <v>3</v>
      </c>
      <c r="D12" s="413">
        <v>49148</v>
      </c>
      <c r="E12" s="405">
        <f t="shared" si="0"/>
        <v>147444</v>
      </c>
      <c r="F12" s="413">
        <v>34600</v>
      </c>
      <c r="G12" s="405">
        <f t="shared" si="1"/>
        <v>103800</v>
      </c>
      <c r="H12" s="426" t="s">
        <v>908</v>
      </c>
    </row>
    <row r="13" spans="1:8" ht="31.2">
      <c r="A13" s="17" t="s">
        <v>101</v>
      </c>
      <c r="B13" s="14" t="s">
        <v>17</v>
      </c>
      <c r="C13" s="423">
        <v>3</v>
      </c>
      <c r="D13" s="413">
        <v>206073</v>
      </c>
      <c r="E13" s="405">
        <f t="shared" si="0"/>
        <v>618219</v>
      </c>
      <c r="F13" s="413">
        <v>145000</v>
      </c>
      <c r="G13" s="405">
        <f t="shared" si="1"/>
        <v>435000</v>
      </c>
      <c r="H13" s="426" t="s">
        <v>908</v>
      </c>
    </row>
    <row r="14" spans="1:8">
      <c r="A14" s="17" t="s">
        <v>24</v>
      </c>
      <c r="B14" s="20" t="s">
        <v>7</v>
      </c>
      <c r="C14" s="407">
        <v>4</v>
      </c>
      <c r="D14" s="413">
        <v>82080</v>
      </c>
      <c r="E14" s="405">
        <f t="shared" si="0"/>
        <v>328320</v>
      </c>
      <c r="F14" s="413">
        <v>70221</v>
      </c>
      <c r="G14" s="405">
        <f t="shared" si="1"/>
        <v>280884</v>
      </c>
      <c r="H14" s="38" t="s">
        <v>906</v>
      </c>
    </row>
    <row r="15" spans="1:8" ht="31.2">
      <c r="A15" s="17" t="s">
        <v>870</v>
      </c>
      <c r="B15" s="20" t="s">
        <v>7</v>
      </c>
      <c r="C15" s="407">
        <v>2</v>
      </c>
      <c r="D15" s="413">
        <v>5547240</v>
      </c>
      <c r="E15" s="405">
        <f t="shared" si="0"/>
        <v>11094480</v>
      </c>
      <c r="F15" s="413">
        <v>5262326</v>
      </c>
      <c r="G15" s="405">
        <f t="shared" si="1"/>
        <v>10524652</v>
      </c>
      <c r="H15" s="38" t="s">
        <v>906</v>
      </c>
    </row>
    <row r="16" spans="1:8">
      <c r="A16" s="17" t="s">
        <v>26</v>
      </c>
      <c r="B16" s="435" t="s">
        <v>7</v>
      </c>
      <c r="C16" s="407">
        <v>2</v>
      </c>
      <c r="D16" s="413">
        <v>82080</v>
      </c>
      <c r="E16" s="405">
        <f t="shared" si="0"/>
        <v>164160</v>
      </c>
      <c r="F16" s="413">
        <v>70221</v>
      </c>
      <c r="G16" s="405">
        <f t="shared" si="1"/>
        <v>140442</v>
      </c>
      <c r="H16" s="38" t="s">
        <v>906</v>
      </c>
    </row>
    <row r="17" spans="1:8">
      <c r="A17" s="17" t="s">
        <v>25</v>
      </c>
      <c r="B17" s="435" t="s">
        <v>7</v>
      </c>
      <c r="C17" s="407">
        <v>5</v>
      </c>
      <c r="D17" s="413">
        <v>2230410</v>
      </c>
      <c r="E17" s="405">
        <f t="shared" si="0"/>
        <v>11152050</v>
      </c>
      <c r="F17" s="413">
        <v>1870306</v>
      </c>
      <c r="G17" s="405">
        <f t="shared" si="1"/>
        <v>9351530</v>
      </c>
      <c r="H17" s="38" t="s">
        <v>906</v>
      </c>
    </row>
    <row r="18" spans="1:8">
      <c r="A18" s="25" t="s">
        <v>294</v>
      </c>
      <c r="B18" s="20"/>
      <c r="C18" s="424">
        <v>7</v>
      </c>
      <c r="D18" s="413">
        <v>47000</v>
      </c>
      <c r="E18" s="405">
        <f t="shared" si="0"/>
        <v>329000</v>
      </c>
      <c r="F18" s="413">
        <v>45000</v>
      </c>
      <c r="G18" s="405">
        <f t="shared" si="1"/>
        <v>315000</v>
      </c>
      <c r="H18" s="38" t="s">
        <v>906</v>
      </c>
    </row>
    <row r="19" spans="1:8" ht="31.2">
      <c r="A19" s="11" t="s">
        <v>810</v>
      </c>
      <c r="B19" s="2" t="s">
        <v>10</v>
      </c>
      <c r="C19" s="420">
        <v>336</v>
      </c>
      <c r="D19" s="414">
        <v>89695</v>
      </c>
      <c r="E19" s="405">
        <f t="shared" si="0"/>
        <v>30137520</v>
      </c>
      <c r="F19" s="414">
        <v>85420</v>
      </c>
      <c r="G19" s="405">
        <f t="shared" si="1"/>
        <v>28701120</v>
      </c>
      <c r="H19" s="38" t="s">
        <v>907</v>
      </c>
    </row>
    <row r="20" spans="1:8" ht="46.8">
      <c r="A20" s="17" t="s">
        <v>31</v>
      </c>
      <c r="B20" s="20" t="s">
        <v>293</v>
      </c>
      <c r="C20" s="424">
        <v>1334</v>
      </c>
      <c r="D20" s="413">
        <v>30600</v>
      </c>
      <c r="E20" s="405">
        <f t="shared" si="0"/>
        <v>40820400</v>
      </c>
      <c r="F20" s="413">
        <v>28599</v>
      </c>
      <c r="G20" s="405">
        <f t="shared" si="1"/>
        <v>38151066</v>
      </c>
      <c r="H20" s="38" t="s">
        <v>906</v>
      </c>
    </row>
    <row r="21" spans="1:8" ht="46.8">
      <c r="A21" s="21" t="s">
        <v>890</v>
      </c>
      <c r="B21" s="14" t="s">
        <v>7</v>
      </c>
      <c r="C21" s="408">
        <v>12</v>
      </c>
      <c r="D21" s="413">
        <v>57510</v>
      </c>
      <c r="E21" s="405">
        <f t="shared" si="0"/>
        <v>690120</v>
      </c>
      <c r="F21" s="413">
        <v>33600</v>
      </c>
      <c r="G21" s="405">
        <f t="shared" si="1"/>
        <v>403200</v>
      </c>
      <c r="H21" s="38" t="s">
        <v>904</v>
      </c>
    </row>
    <row r="22" spans="1:8">
      <c r="A22" s="21" t="s">
        <v>815</v>
      </c>
      <c r="B22" s="14" t="s">
        <v>7</v>
      </c>
      <c r="C22" s="408">
        <v>24</v>
      </c>
      <c r="D22" s="413">
        <v>70300</v>
      </c>
      <c r="E22" s="405">
        <f t="shared" si="0"/>
        <v>1687200</v>
      </c>
      <c r="F22" s="413">
        <v>45000</v>
      </c>
      <c r="G22" s="405">
        <f t="shared" si="1"/>
        <v>1080000</v>
      </c>
      <c r="H22" s="38" t="s">
        <v>904</v>
      </c>
    </row>
    <row r="23" spans="1:8" ht="31.2">
      <c r="A23" s="17" t="s">
        <v>820</v>
      </c>
      <c r="B23" s="14" t="s">
        <v>7</v>
      </c>
      <c r="C23" s="408">
        <v>6</v>
      </c>
      <c r="D23" s="413">
        <v>70000</v>
      </c>
      <c r="E23" s="405">
        <f t="shared" si="0"/>
        <v>420000</v>
      </c>
      <c r="F23" s="413">
        <v>64999</v>
      </c>
      <c r="G23" s="405">
        <f t="shared" si="1"/>
        <v>389994</v>
      </c>
      <c r="H23" s="38" t="s">
        <v>906</v>
      </c>
    </row>
    <row r="24" spans="1:8" ht="46.8">
      <c r="A24" s="17" t="s">
        <v>819</v>
      </c>
      <c r="B24" s="14" t="s">
        <v>7</v>
      </c>
      <c r="C24" s="408">
        <v>6</v>
      </c>
      <c r="D24" s="413">
        <v>70000</v>
      </c>
      <c r="E24" s="405">
        <f t="shared" si="0"/>
        <v>420000</v>
      </c>
      <c r="F24" s="413">
        <v>64999</v>
      </c>
      <c r="G24" s="405">
        <f t="shared" si="1"/>
        <v>389994</v>
      </c>
      <c r="H24" s="38" t="s">
        <v>906</v>
      </c>
    </row>
    <row r="25" spans="1:8" ht="46.8">
      <c r="A25" s="17" t="s">
        <v>821</v>
      </c>
      <c r="B25" s="14" t="s">
        <v>7</v>
      </c>
      <c r="C25" s="408">
        <v>6</v>
      </c>
      <c r="D25" s="413">
        <v>70000</v>
      </c>
      <c r="E25" s="405">
        <f t="shared" si="0"/>
        <v>420000</v>
      </c>
      <c r="F25" s="413">
        <v>64999</v>
      </c>
      <c r="G25" s="405">
        <f t="shared" si="1"/>
        <v>389994</v>
      </c>
      <c r="H25" s="38" t="s">
        <v>906</v>
      </c>
    </row>
    <row r="26" spans="1:8">
      <c r="A26" s="17" t="s">
        <v>20</v>
      </c>
      <c r="B26" s="20" t="s">
        <v>7</v>
      </c>
      <c r="C26" s="407">
        <v>4</v>
      </c>
      <c r="D26" s="414">
        <v>82080</v>
      </c>
      <c r="E26" s="405">
        <f t="shared" si="0"/>
        <v>328320</v>
      </c>
      <c r="F26" s="414">
        <v>70221</v>
      </c>
      <c r="G26" s="405">
        <f t="shared" si="1"/>
        <v>280884</v>
      </c>
      <c r="H26" s="38" t="s">
        <v>906</v>
      </c>
    </row>
    <row r="27" spans="1:8" ht="31.2">
      <c r="A27" s="17" t="s">
        <v>283</v>
      </c>
      <c r="B27" s="20" t="s">
        <v>7</v>
      </c>
      <c r="C27" s="407">
        <v>4</v>
      </c>
      <c r="D27" s="413">
        <v>1371040</v>
      </c>
      <c r="E27" s="405">
        <f t="shared" si="0"/>
        <v>5484160</v>
      </c>
      <c r="F27" s="413">
        <v>1011566</v>
      </c>
      <c r="G27" s="405">
        <f t="shared" si="1"/>
        <v>4046264</v>
      </c>
      <c r="H27" s="38" t="s">
        <v>906</v>
      </c>
    </row>
    <row r="28" spans="1:8">
      <c r="A28" s="17" t="s">
        <v>30</v>
      </c>
      <c r="B28" s="20" t="s">
        <v>7</v>
      </c>
      <c r="C28" s="407">
        <v>4</v>
      </c>
      <c r="D28" s="413">
        <v>82080</v>
      </c>
      <c r="E28" s="405">
        <f t="shared" si="0"/>
        <v>328320</v>
      </c>
      <c r="F28" s="413">
        <v>70221</v>
      </c>
      <c r="G28" s="405">
        <f t="shared" si="1"/>
        <v>280884</v>
      </c>
      <c r="H28" s="38" t="s">
        <v>906</v>
      </c>
    </row>
    <row r="29" spans="1:8">
      <c r="A29" s="17" t="s">
        <v>28</v>
      </c>
      <c r="B29" s="20" t="s">
        <v>7</v>
      </c>
      <c r="C29" s="407">
        <v>16</v>
      </c>
      <c r="D29" s="413">
        <v>738948</v>
      </c>
      <c r="E29" s="405">
        <f t="shared" si="0"/>
        <v>11823168</v>
      </c>
      <c r="F29" s="413">
        <v>525843</v>
      </c>
      <c r="G29" s="405">
        <f t="shared" si="1"/>
        <v>8413488</v>
      </c>
      <c r="H29" s="38" t="s">
        <v>906</v>
      </c>
    </row>
    <row r="30" spans="1:8">
      <c r="A30" s="11" t="s">
        <v>11</v>
      </c>
      <c r="B30" s="436" t="s">
        <v>17</v>
      </c>
      <c r="C30" s="425">
        <v>5</v>
      </c>
      <c r="D30" s="413">
        <v>23880</v>
      </c>
      <c r="E30" s="405">
        <f t="shared" si="0"/>
        <v>119400</v>
      </c>
      <c r="F30" s="413">
        <v>10050</v>
      </c>
      <c r="G30" s="405">
        <f t="shared" si="1"/>
        <v>50250</v>
      </c>
      <c r="H30" s="38" t="s">
        <v>904</v>
      </c>
    </row>
    <row r="31" spans="1:8">
      <c r="A31" s="437"/>
      <c r="B31" s="438"/>
      <c r="C31" s="439"/>
      <c r="D31" s="440"/>
      <c r="E31" s="441">
        <f>SUM(E3:E30)</f>
        <v>140299768</v>
      </c>
      <c r="F31" s="442"/>
      <c r="G31" s="441">
        <f>SUM(G3:G30)</f>
        <v>119686506</v>
      </c>
    </row>
  </sheetData>
  <sortState ref="A4:AL212">
    <sortCondition ref="A4:A212"/>
  </sortState>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2:AK214"/>
  <sheetViews>
    <sheetView zoomScale="120" zoomScaleNormal="120" zoomScalePageLayoutView="90" workbookViewId="0">
      <pane xSplit="6" ySplit="3" topLeftCell="G73" activePane="bottomRight" state="frozen"/>
      <selection pane="topRight" activeCell="F1" sqref="F1"/>
      <selection pane="bottomLeft" activeCell="A4" sqref="A4"/>
      <selection pane="bottomRight" activeCell="A166" sqref="A166"/>
    </sheetView>
  </sheetViews>
  <sheetFormatPr defaultColWidth="9.109375" defaultRowHeight="13.8"/>
  <cols>
    <col min="1" max="1" width="54.33203125" style="404" customWidth="1"/>
    <col min="2" max="2" width="11.6640625" style="419" customWidth="1"/>
    <col min="3" max="3" width="12.88671875" style="411" customWidth="1"/>
    <col min="4" max="4" width="9.5546875" style="411" customWidth="1"/>
    <col min="5" max="5" width="12.6640625" style="412" customWidth="1"/>
    <col min="6" max="6" width="17" style="411" customWidth="1"/>
    <col min="7" max="7" width="9.5546875" style="38" customWidth="1"/>
    <col min="8" max="8" width="14.33203125" style="38" customWidth="1"/>
    <col min="9" max="9" width="9.5546875" style="38" customWidth="1"/>
    <col min="10" max="10" width="15" style="38" customWidth="1"/>
    <col min="11" max="11" width="9.44140625" style="38" customWidth="1"/>
    <col min="12" max="12" width="14.33203125" style="38" customWidth="1"/>
    <col min="13" max="13" width="8.109375" style="38" customWidth="1"/>
    <col min="14" max="14" width="13" style="38" customWidth="1"/>
    <col min="15" max="15" width="8.44140625" style="38" customWidth="1"/>
    <col min="16" max="16" width="16.109375" style="38" customWidth="1"/>
    <col min="17" max="17" width="9.44140625" style="38" customWidth="1"/>
    <col min="18" max="18" width="17.44140625" style="38" customWidth="1"/>
    <col min="19" max="19" width="9.33203125" style="38" customWidth="1"/>
    <col min="20" max="20" width="17" style="38" customWidth="1"/>
    <col min="21" max="21" width="9.6640625" style="38" customWidth="1"/>
    <col min="22" max="22" width="16.88671875" style="38" customWidth="1"/>
    <col min="23" max="23" width="9.5546875" style="38" customWidth="1"/>
    <col min="24" max="24" width="15" style="38" customWidth="1"/>
    <col min="25" max="25" width="9.6640625" style="38" customWidth="1"/>
    <col min="26" max="26" width="14.6640625" style="38" customWidth="1"/>
    <col min="27" max="27" width="9.44140625" style="38" customWidth="1"/>
    <col min="28" max="28" width="15.44140625" style="38" customWidth="1"/>
    <col min="29" max="29" width="8.5546875" style="38" customWidth="1"/>
    <col min="30" max="30" width="13.5546875" style="38" customWidth="1"/>
    <col min="31" max="31" width="9.44140625" style="38" customWidth="1"/>
    <col min="32" max="32" width="13.88671875" style="38" customWidth="1"/>
    <col min="33" max="33" width="9.5546875" style="38" customWidth="1"/>
    <col min="34" max="34" width="12" style="38" customWidth="1"/>
    <col min="35" max="16384" width="9.109375" style="38"/>
  </cols>
  <sheetData>
    <row r="2" spans="1:37" ht="27.6">
      <c r="A2" s="542" t="s">
        <v>1</v>
      </c>
      <c r="B2" s="415" t="s">
        <v>2</v>
      </c>
      <c r="C2" s="562" t="s">
        <v>3</v>
      </c>
      <c r="D2" s="508"/>
      <c r="E2" s="498" t="s">
        <v>4</v>
      </c>
      <c r="F2" s="502" t="s">
        <v>5</v>
      </c>
      <c r="G2" s="519" t="s">
        <v>106</v>
      </c>
      <c r="H2" s="520"/>
      <c r="I2" s="519" t="s">
        <v>107</v>
      </c>
      <c r="J2" s="520"/>
      <c r="K2" s="519" t="s">
        <v>108</v>
      </c>
      <c r="L2" s="520"/>
      <c r="M2" s="519" t="s">
        <v>109</v>
      </c>
      <c r="N2" s="520"/>
      <c r="O2" s="519" t="s">
        <v>110</v>
      </c>
      <c r="P2" s="520"/>
      <c r="Q2" s="519" t="s">
        <v>111</v>
      </c>
      <c r="R2" s="520"/>
      <c r="S2" s="519" t="s">
        <v>112</v>
      </c>
      <c r="T2" s="520"/>
      <c r="U2" s="519" t="s">
        <v>113</v>
      </c>
      <c r="V2" s="520"/>
      <c r="W2" s="519" t="s">
        <v>114</v>
      </c>
      <c r="X2" s="520"/>
      <c r="Y2" s="519" t="s">
        <v>115</v>
      </c>
      <c r="Z2" s="520"/>
      <c r="AA2" s="519" t="s">
        <v>116</v>
      </c>
      <c r="AB2" s="520"/>
      <c r="AC2" s="519" t="s">
        <v>105</v>
      </c>
      <c r="AD2" s="520"/>
      <c r="AE2" s="519" t="s">
        <v>106</v>
      </c>
      <c r="AF2" s="520"/>
      <c r="AG2" s="519" t="s">
        <v>107</v>
      </c>
      <c r="AH2" s="520"/>
      <c r="AI2" s="521"/>
      <c r="AJ2" s="521"/>
      <c r="AK2" s="521"/>
    </row>
    <row r="3" spans="1:37">
      <c r="A3" s="264"/>
      <c r="B3" s="416"/>
      <c r="C3" s="563"/>
      <c r="D3" s="509"/>
      <c r="E3" s="499"/>
      <c r="F3" s="503"/>
      <c r="G3" s="39" t="s">
        <v>119</v>
      </c>
      <c r="H3" s="39" t="s">
        <v>120</v>
      </c>
      <c r="I3" s="39" t="s">
        <v>119</v>
      </c>
      <c r="J3" s="39" t="s">
        <v>120</v>
      </c>
      <c r="K3" s="39" t="s">
        <v>119</v>
      </c>
      <c r="L3" s="39" t="s">
        <v>120</v>
      </c>
      <c r="M3" s="39" t="s">
        <v>119</v>
      </c>
      <c r="N3" s="39" t="s">
        <v>120</v>
      </c>
      <c r="O3" s="39" t="s">
        <v>119</v>
      </c>
      <c r="P3" s="39" t="s">
        <v>120</v>
      </c>
      <c r="Q3" s="39" t="s">
        <v>119</v>
      </c>
      <c r="R3" s="39" t="s">
        <v>120</v>
      </c>
      <c r="S3" s="39" t="s">
        <v>119</v>
      </c>
      <c r="T3" s="39" t="s">
        <v>120</v>
      </c>
      <c r="U3" s="39" t="s">
        <v>119</v>
      </c>
      <c r="V3" s="39" t="s">
        <v>120</v>
      </c>
      <c r="W3" s="39" t="s">
        <v>119</v>
      </c>
      <c r="X3" s="39" t="s">
        <v>120</v>
      </c>
      <c r="Y3" s="39" t="s">
        <v>119</v>
      </c>
      <c r="Z3" s="39" t="s">
        <v>120</v>
      </c>
      <c r="AA3" s="39" t="s">
        <v>119</v>
      </c>
      <c r="AB3" s="39" t="s">
        <v>120</v>
      </c>
      <c r="AC3" s="39" t="s">
        <v>119</v>
      </c>
      <c r="AD3" s="39" t="s">
        <v>120</v>
      </c>
      <c r="AE3" s="39" t="s">
        <v>119</v>
      </c>
      <c r="AF3" s="39" t="s">
        <v>120</v>
      </c>
      <c r="AG3" s="39" t="s">
        <v>119</v>
      </c>
      <c r="AH3" s="39" t="s">
        <v>120</v>
      </c>
    </row>
    <row r="4" spans="1:37" ht="20.25" customHeight="1">
      <c r="A4" s="526" t="s">
        <v>759</v>
      </c>
      <c r="B4" s="168" t="s">
        <v>8</v>
      </c>
      <c r="C4" s="447">
        <v>7</v>
      </c>
      <c r="D4" s="510">
        <f>G4+I4+K4+M4+O4+Q4+S4+U4+W4+Y4+AA4+AC4+AE4+AG4</f>
        <v>7</v>
      </c>
      <c r="E4" s="486">
        <v>130000</v>
      </c>
      <c r="F4" s="504">
        <f t="shared" ref="F4:F67" si="0">E4*C4</f>
        <v>910000</v>
      </c>
      <c r="G4" s="40"/>
      <c r="H4" s="40">
        <f t="shared" ref="H4:H67" si="1">G4*E4</f>
        <v>0</v>
      </c>
      <c r="I4" s="40">
        <v>1</v>
      </c>
      <c r="J4" s="40">
        <f t="shared" ref="J4:J67" si="2">I4*E4</f>
        <v>130000</v>
      </c>
      <c r="K4" s="40">
        <v>1</v>
      </c>
      <c r="L4" s="40">
        <f t="shared" ref="L4:L67" si="3">K4*E4</f>
        <v>130000</v>
      </c>
      <c r="M4" s="40">
        <v>1</v>
      </c>
      <c r="N4" s="40">
        <f t="shared" ref="N4:N67" si="4">M4*E4</f>
        <v>130000</v>
      </c>
      <c r="O4" s="40"/>
      <c r="P4" s="40">
        <f t="shared" ref="P4:P67" si="5">O4*E4</f>
        <v>0</v>
      </c>
      <c r="Q4" s="40">
        <v>1</v>
      </c>
      <c r="R4" s="40">
        <f t="shared" ref="R4:R67" si="6">Q4*E4</f>
        <v>130000</v>
      </c>
      <c r="S4" s="40">
        <v>1</v>
      </c>
      <c r="T4" s="40">
        <f t="shared" ref="T4:T67" si="7">S4*E4</f>
        <v>130000</v>
      </c>
      <c r="U4" s="40">
        <v>1</v>
      </c>
      <c r="V4" s="40">
        <f t="shared" ref="V4:V67" si="8">U4*E4</f>
        <v>130000</v>
      </c>
      <c r="W4" s="40"/>
      <c r="X4" s="40">
        <f t="shared" ref="X4:X67" si="9">W4*E4</f>
        <v>0</v>
      </c>
      <c r="Y4" s="40">
        <v>1</v>
      </c>
      <c r="Z4" s="40">
        <f t="shared" ref="Z4:Z67" si="10">Y4*E4</f>
        <v>130000</v>
      </c>
      <c r="AA4" s="40"/>
      <c r="AB4" s="40">
        <f t="shared" ref="AB4:AB67" si="11">AA4*E4</f>
        <v>0</v>
      </c>
      <c r="AC4" s="40"/>
      <c r="AD4" s="40">
        <f t="shared" ref="AD4:AD67" si="12">AC4*E4</f>
        <v>0</v>
      </c>
      <c r="AE4" s="40"/>
      <c r="AF4" s="40">
        <f t="shared" ref="AF4:AF67" si="13">AE4*E4</f>
        <v>0</v>
      </c>
      <c r="AG4" s="40"/>
      <c r="AH4" s="40">
        <f t="shared" ref="AH4:AH67" si="14">AG4*E4</f>
        <v>0</v>
      </c>
    </row>
    <row r="5" spans="1:37" ht="33" customHeight="1">
      <c r="A5" s="516" t="s">
        <v>786</v>
      </c>
      <c r="B5" s="172" t="s">
        <v>7</v>
      </c>
      <c r="C5" s="523">
        <v>65</v>
      </c>
      <c r="D5" s="510">
        <f t="shared" ref="D5:D68" si="15">G5+I5+K5+M5+O5+Q5+S5+U5+W5+Y5+AA5+AC5+AE5+AG5</f>
        <v>65</v>
      </c>
      <c r="E5" s="486">
        <v>26811</v>
      </c>
      <c r="F5" s="504">
        <f t="shared" si="0"/>
        <v>1742715</v>
      </c>
      <c r="G5" s="40"/>
      <c r="H5" s="40">
        <f t="shared" si="1"/>
        <v>0</v>
      </c>
      <c r="I5" s="40"/>
      <c r="J5" s="40">
        <f t="shared" si="2"/>
        <v>0</v>
      </c>
      <c r="K5" s="40">
        <v>6</v>
      </c>
      <c r="L5" s="40">
        <f t="shared" si="3"/>
        <v>160866</v>
      </c>
      <c r="M5" s="40">
        <v>5</v>
      </c>
      <c r="N5" s="40">
        <f t="shared" si="4"/>
        <v>134055</v>
      </c>
      <c r="O5" s="40">
        <v>6</v>
      </c>
      <c r="P5" s="40">
        <f t="shared" si="5"/>
        <v>160866</v>
      </c>
      <c r="Q5" s="40">
        <v>5</v>
      </c>
      <c r="R5" s="40">
        <f t="shared" si="6"/>
        <v>134055</v>
      </c>
      <c r="S5" s="40">
        <v>6</v>
      </c>
      <c r="T5" s="40">
        <f t="shared" si="7"/>
        <v>160866</v>
      </c>
      <c r="U5" s="40">
        <v>5</v>
      </c>
      <c r="V5" s="40">
        <f t="shared" si="8"/>
        <v>134055</v>
      </c>
      <c r="W5" s="40">
        <v>6</v>
      </c>
      <c r="X5" s="40">
        <f t="shared" si="9"/>
        <v>160866</v>
      </c>
      <c r="Y5" s="40">
        <v>5</v>
      </c>
      <c r="Z5" s="40">
        <f t="shared" si="10"/>
        <v>134055</v>
      </c>
      <c r="AA5" s="40">
        <v>5</v>
      </c>
      <c r="AB5" s="40">
        <f t="shared" si="11"/>
        <v>134055</v>
      </c>
      <c r="AC5" s="40">
        <v>6</v>
      </c>
      <c r="AD5" s="40">
        <f t="shared" si="12"/>
        <v>160866</v>
      </c>
      <c r="AE5" s="40">
        <v>5</v>
      </c>
      <c r="AF5" s="40">
        <f t="shared" si="13"/>
        <v>134055</v>
      </c>
      <c r="AG5" s="40">
        <v>5</v>
      </c>
      <c r="AH5" s="40">
        <f t="shared" si="14"/>
        <v>134055</v>
      </c>
    </row>
    <row r="6" spans="1:37" ht="15.6">
      <c r="A6" s="517" t="s">
        <v>871</v>
      </c>
      <c r="B6" s="168" t="s">
        <v>7</v>
      </c>
      <c r="C6" s="448">
        <v>4</v>
      </c>
      <c r="D6" s="510">
        <f t="shared" si="15"/>
        <v>4</v>
      </c>
      <c r="E6" s="485">
        <v>199000</v>
      </c>
      <c r="F6" s="504">
        <f t="shared" si="0"/>
        <v>796000</v>
      </c>
      <c r="G6" s="40">
        <v>1</v>
      </c>
      <c r="H6" s="40">
        <f t="shared" si="1"/>
        <v>199000</v>
      </c>
      <c r="I6" s="40"/>
      <c r="J6" s="40">
        <f t="shared" si="2"/>
        <v>0</v>
      </c>
      <c r="K6" s="40">
        <v>1</v>
      </c>
      <c r="L6" s="40">
        <f t="shared" si="3"/>
        <v>199000</v>
      </c>
      <c r="M6" s="40"/>
      <c r="N6" s="40">
        <f t="shared" si="4"/>
        <v>0</v>
      </c>
      <c r="O6" s="40"/>
      <c r="P6" s="40">
        <f t="shared" si="5"/>
        <v>0</v>
      </c>
      <c r="Q6" s="40">
        <v>1</v>
      </c>
      <c r="R6" s="40">
        <f t="shared" si="6"/>
        <v>199000</v>
      </c>
      <c r="S6" s="40"/>
      <c r="T6" s="40">
        <f t="shared" si="7"/>
        <v>0</v>
      </c>
      <c r="U6" s="40"/>
      <c r="V6" s="40">
        <f t="shared" si="8"/>
        <v>0</v>
      </c>
      <c r="W6" s="40">
        <v>1</v>
      </c>
      <c r="X6" s="40">
        <f t="shared" si="9"/>
        <v>199000</v>
      </c>
      <c r="Y6" s="40"/>
      <c r="Z6" s="40">
        <f t="shared" si="10"/>
        <v>0</v>
      </c>
      <c r="AA6" s="40"/>
      <c r="AB6" s="40">
        <f t="shared" si="11"/>
        <v>0</v>
      </c>
      <c r="AC6" s="40"/>
      <c r="AD6" s="40">
        <f t="shared" si="12"/>
        <v>0</v>
      </c>
      <c r="AE6" s="40"/>
      <c r="AF6" s="40">
        <f t="shared" si="13"/>
        <v>0</v>
      </c>
      <c r="AG6" s="40"/>
      <c r="AH6" s="40">
        <f t="shared" si="14"/>
        <v>0</v>
      </c>
    </row>
    <row r="7" spans="1:37" ht="15.6">
      <c r="A7" s="518" t="s">
        <v>872</v>
      </c>
      <c r="B7" s="168" t="s">
        <v>94</v>
      </c>
      <c r="C7" s="448">
        <v>1</v>
      </c>
      <c r="D7" s="510">
        <f t="shared" si="15"/>
        <v>1</v>
      </c>
      <c r="E7" s="486">
        <v>49000</v>
      </c>
      <c r="F7" s="504">
        <f t="shared" si="0"/>
        <v>49000</v>
      </c>
      <c r="G7" s="40"/>
      <c r="H7" s="40">
        <f t="shared" si="1"/>
        <v>0</v>
      </c>
      <c r="I7" s="40"/>
      <c r="J7" s="40">
        <f t="shared" si="2"/>
        <v>0</v>
      </c>
      <c r="K7" s="40"/>
      <c r="L7" s="40">
        <f t="shared" si="3"/>
        <v>0</v>
      </c>
      <c r="M7" s="40"/>
      <c r="N7" s="40">
        <f t="shared" si="4"/>
        <v>0</v>
      </c>
      <c r="O7" s="40"/>
      <c r="P7" s="40">
        <f t="shared" si="5"/>
        <v>0</v>
      </c>
      <c r="Q7" s="40"/>
      <c r="R7" s="40">
        <f t="shared" si="6"/>
        <v>0</v>
      </c>
      <c r="S7" s="40"/>
      <c r="T7" s="40">
        <f t="shared" si="7"/>
        <v>0</v>
      </c>
      <c r="U7" s="40"/>
      <c r="V7" s="40">
        <f t="shared" si="8"/>
        <v>0</v>
      </c>
      <c r="W7" s="40">
        <v>1</v>
      </c>
      <c r="X7" s="40">
        <f t="shared" si="9"/>
        <v>49000</v>
      </c>
      <c r="Y7" s="40"/>
      <c r="Z7" s="40">
        <f t="shared" si="10"/>
        <v>0</v>
      </c>
      <c r="AA7" s="40"/>
      <c r="AB7" s="40">
        <f t="shared" si="11"/>
        <v>0</v>
      </c>
      <c r="AC7" s="40"/>
      <c r="AD7" s="40">
        <f t="shared" si="12"/>
        <v>0</v>
      </c>
      <c r="AE7" s="40"/>
      <c r="AF7" s="40">
        <f t="shared" si="13"/>
        <v>0</v>
      </c>
      <c r="AG7" s="40"/>
      <c r="AH7" s="40">
        <f t="shared" si="14"/>
        <v>0</v>
      </c>
    </row>
    <row r="8" spans="1:37" ht="15.6">
      <c r="A8" s="522" t="s">
        <v>873</v>
      </c>
      <c r="B8" s="168" t="s">
        <v>7</v>
      </c>
      <c r="C8" s="448">
        <v>4</v>
      </c>
      <c r="D8" s="510">
        <f t="shared" si="15"/>
        <v>4</v>
      </c>
      <c r="E8" s="486">
        <v>205000</v>
      </c>
      <c r="F8" s="504">
        <f t="shared" si="0"/>
        <v>820000</v>
      </c>
      <c r="G8" s="40"/>
      <c r="H8" s="40">
        <f t="shared" si="1"/>
        <v>0</v>
      </c>
      <c r="I8" s="40">
        <v>1</v>
      </c>
      <c r="J8" s="40">
        <f t="shared" si="2"/>
        <v>205000</v>
      </c>
      <c r="K8" s="40"/>
      <c r="L8" s="40">
        <f t="shared" si="3"/>
        <v>0</v>
      </c>
      <c r="M8" s="40"/>
      <c r="N8" s="40">
        <f t="shared" si="4"/>
        <v>0</v>
      </c>
      <c r="O8" s="40">
        <v>1</v>
      </c>
      <c r="P8" s="40">
        <f t="shared" si="5"/>
        <v>205000</v>
      </c>
      <c r="Q8" s="40"/>
      <c r="R8" s="40">
        <f t="shared" si="6"/>
        <v>0</v>
      </c>
      <c r="S8" s="40"/>
      <c r="T8" s="40">
        <f t="shared" si="7"/>
        <v>0</v>
      </c>
      <c r="U8" s="40">
        <v>1</v>
      </c>
      <c r="V8" s="40">
        <f t="shared" si="8"/>
        <v>205000</v>
      </c>
      <c r="W8" s="40"/>
      <c r="X8" s="40">
        <f t="shared" si="9"/>
        <v>0</v>
      </c>
      <c r="Y8" s="40"/>
      <c r="Z8" s="40">
        <f t="shared" si="10"/>
        <v>0</v>
      </c>
      <c r="AA8" s="40">
        <v>1</v>
      </c>
      <c r="AB8" s="40">
        <f t="shared" si="11"/>
        <v>205000</v>
      </c>
      <c r="AC8" s="40"/>
      <c r="AD8" s="40">
        <f t="shared" si="12"/>
        <v>0</v>
      </c>
      <c r="AE8" s="40"/>
      <c r="AF8" s="40">
        <f t="shared" si="13"/>
        <v>0</v>
      </c>
      <c r="AG8" s="40"/>
      <c r="AH8" s="40">
        <f t="shared" si="14"/>
        <v>0</v>
      </c>
    </row>
    <row r="9" spans="1:37" ht="15.6">
      <c r="A9" s="522" t="s">
        <v>874</v>
      </c>
      <c r="B9" s="168" t="s">
        <v>7</v>
      </c>
      <c r="C9" s="448">
        <v>17</v>
      </c>
      <c r="D9" s="510">
        <f t="shared" si="15"/>
        <v>17</v>
      </c>
      <c r="E9" s="486">
        <v>514000</v>
      </c>
      <c r="F9" s="504">
        <f t="shared" si="0"/>
        <v>8738000</v>
      </c>
      <c r="G9" s="40">
        <v>3</v>
      </c>
      <c r="H9" s="40">
        <f t="shared" si="1"/>
        <v>1542000</v>
      </c>
      <c r="I9" s="40"/>
      <c r="J9" s="40">
        <f t="shared" si="2"/>
        <v>0</v>
      </c>
      <c r="K9" s="40"/>
      <c r="L9" s="40">
        <f t="shared" si="3"/>
        <v>0</v>
      </c>
      <c r="M9" s="40">
        <v>4</v>
      </c>
      <c r="N9" s="40">
        <f t="shared" si="4"/>
        <v>2056000</v>
      </c>
      <c r="O9" s="40"/>
      <c r="P9" s="40">
        <f t="shared" si="5"/>
        <v>0</v>
      </c>
      <c r="Q9" s="40">
        <v>3</v>
      </c>
      <c r="R9" s="40">
        <f t="shared" si="6"/>
        <v>1542000</v>
      </c>
      <c r="S9" s="40"/>
      <c r="T9" s="40">
        <f t="shared" si="7"/>
        <v>0</v>
      </c>
      <c r="U9" s="40"/>
      <c r="V9" s="40">
        <f t="shared" si="8"/>
        <v>0</v>
      </c>
      <c r="W9" s="40">
        <v>3</v>
      </c>
      <c r="X9" s="40">
        <f t="shared" si="9"/>
        <v>1542000</v>
      </c>
      <c r="Y9" s="40"/>
      <c r="Z9" s="40">
        <f t="shared" si="10"/>
        <v>0</v>
      </c>
      <c r="AA9" s="40">
        <v>4</v>
      </c>
      <c r="AB9" s="40">
        <f t="shared" si="11"/>
        <v>2056000</v>
      </c>
      <c r="AC9" s="40"/>
      <c r="AD9" s="40">
        <f t="shared" si="12"/>
        <v>0</v>
      </c>
      <c r="AE9" s="40"/>
      <c r="AF9" s="40">
        <f t="shared" si="13"/>
        <v>0</v>
      </c>
      <c r="AG9" s="40"/>
      <c r="AH9" s="40">
        <f t="shared" si="14"/>
        <v>0</v>
      </c>
    </row>
    <row r="10" spans="1:37" ht="13.5" customHeight="1">
      <c r="A10" s="518" t="s">
        <v>875</v>
      </c>
      <c r="B10" s="168" t="s">
        <v>7</v>
      </c>
      <c r="C10" s="448">
        <v>6</v>
      </c>
      <c r="D10" s="510">
        <f t="shared" si="15"/>
        <v>6</v>
      </c>
      <c r="E10" s="486">
        <v>595060</v>
      </c>
      <c r="F10" s="504">
        <f t="shared" si="0"/>
        <v>3570360</v>
      </c>
      <c r="G10" s="40">
        <v>1</v>
      </c>
      <c r="H10" s="40">
        <f t="shared" si="1"/>
        <v>595060</v>
      </c>
      <c r="I10" s="40"/>
      <c r="J10" s="40">
        <f t="shared" si="2"/>
        <v>0</v>
      </c>
      <c r="K10" s="40">
        <v>1</v>
      </c>
      <c r="L10" s="40">
        <f t="shared" si="3"/>
        <v>595060</v>
      </c>
      <c r="M10" s="40"/>
      <c r="N10" s="40">
        <f t="shared" si="4"/>
        <v>0</v>
      </c>
      <c r="O10" s="40">
        <v>1</v>
      </c>
      <c r="P10" s="40">
        <f t="shared" si="5"/>
        <v>595060</v>
      </c>
      <c r="Q10" s="40"/>
      <c r="R10" s="40">
        <f t="shared" si="6"/>
        <v>0</v>
      </c>
      <c r="S10" s="40">
        <v>1</v>
      </c>
      <c r="T10" s="40">
        <f t="shared" si="7"/>
        <v>595060</v>
      </c>
      <c r="U10" s="40"/>
      <c r="V10" s="40">
        <f t="shared" si="8"/>
        <v>0</v>
      </c>
      <c r="W10" s="40"/>
      <c r="X10" s="40">
        <f t="shared" si="9"/>
        <v>0</v>
      </c>
      <c r="Y10" s="40">
        <v>2</v>
      </c>
      <c r="Z10" s="40">
        <f t="shared" si="10"/>
        <v>1190120</v>
      </c>
      <c r="AA10" s="40"/>
      <c r="AB10" s="40">
        <f t="shared" si="11"/>
        <v>0</v>
      </c>
      <c r="AC10" s="40"/>
      <c r="AD10" s="40">
        <f t="shared" si="12"/>
        <v>0</v>
      </c>
      <c r="AE10" s="40"/>
      <c r="AF10" s="40">
        <f t="shared" si="13"/>
        <v>0</v>
      </c>
      <c r="AG10" s="40"/>
      <c r="AH10" s="40">
        <f t="shared" si="14"/>
        <v>0</v>
      </c>
    </row>
    <row r="11" spans="1:37" ht="18" customHeight="1">
      <c r="A11" s="518" t="s">
        <v>876</v>
      </c>
      <c r="B11" s="168" t="s">
        <v>94</v>
      </c>
      <c r="C11" s="448">
        <v>1</v>
      </c>
      <c r="D11" s="510">
        <f t="shared" si="15"/>
        <v>1</v>
      </c>
      <c r="E11" s="486">
        <v>55000</v>
      </c>
      <c r="F11" s="504">
        <f t="shared" si="0"/>
        <v>55000</v>
      </c>
      <c r="G11" s="40"/>
      <c r="H11" s="40">
        <f t="shared" si="1"/>
        <v>0</v>
      </c>
      <c r="I11" s="40"/>
      <c r="J11" s="40">
        <f t="shared" si="2"/>
        <v>0</v>
      </c>
      <c r="K11" s="40">
        <v>1</v>
      </c>
      <c r="L11" s="40">
        <f t="shared" si="3"/>
        <v>55000</v>
      </c>
      <c r="M11" s="40"/>
      <c r="N11" s="40">
        <f t="shared" si="4"/>
        <v>0</v>
      </c>
      <c r="O11" s="40"/>
      <c r="P11" s="40">
        <f t="shared" si="5"/>
        <v>0</v>
      </c>
      <c r="Q11" s="40"/>
      <c r="R11" s="40">
        <f t="shared" si="6"/>
        <v>0</v>
      </c>
      <c r="S11" s="40"/>
      <c r="T11" s="40">
        <f t="shared" si="7"/>
        <v>0</v>
      </c>
      <c r="U11" s="40"/>
      <c r="V11" s="40">
        <f t="shared" si="8"/>
        <v>0</v>
      </c>
      <c r="W11" s="40"/>
      <c r="X11" s="40">
        <f t="shared" si="9"/>
        <v>0</v>
      </c>
      <c r="Y11" s="40"/>
      <c r="Z11" s="40">
        <f t="shared" si="10"/>
        <v>0</v>
      </c>
      <c r="AA11" s="40"/>
      <c r="AB11" s="40">
        <f t="shared" si="11"/>
        <v>0</v>
      </c>
      <c r="AC11" s="40"/>
      <c r="AD11" s="40">
        <f t="shared" si="12"/>
        <v>0</v>
      </c>
      <c r="AE11" s="40"/>
      <c r="AF11" s="40">
        <f t="shared" si="13"/>
        <v>0</v>
      </c>
      <c r="AG11" s="40"/>
      <c r="AH11" s="40">
        <f t="shared" si="14"/>
        <v>0</v>
      </c>
    </row>
    <row r="12" spans="1:37" ht="18.75" customHeight="1">
      <c r="A12" s="518" t="s">
        <v>375</v>
      </c>
      <c r="B12" s="168" t="s">
        <v>38</v>
      </c>
      <c r="C12" s="448">
        <v>8</v>
      </c>
      <c r="D12" s="510">
        <f t="shared" si="15"/>
        <v>8</v>
      </c>
      <c r="E12" s="486">
        <v>55000</v>
      </c>
      <c r="F12" s="504">
        <f t="shared" si="0"/>
        <v>440000</v>
      </c>
      <c r="G12" s="40">
        <v>2</v>
      </c>
      <c r="H12" s="40">
        <f t="shared" si="1"/>
        <v>110000</v>
      </c>
      <c r="I12" s="40"/>
      <c r="J12" s="40">
        <f t="shared" si="2"/>
        <v>0</v>
      </c>
      <c r="K12" s="40"/>
      <c r="L12" s="40">
        <f t="shared" si="3"/>
        <v>0</v>
      </c>
      <c r="M12" s="40">
        <v>2</v>
      </c>
      <c r="N12" s="40">
        <f t="shared" si="4"/>
        <v>110000</v>
      </c>
      <c r="O12" s="40"/>
      <c r="P12" s="40">
        <f t="shared" si="5"/>
        <v>0</v>
      </c>
      <c r="Q12" s="40">
        <v>2</v>
      </c>
      <c r="R12" s="40">
        <f t="shared" si="6"/>
        <v>110000</v>
      </c>
      <c r="S12" s="40"/>
      <c r="T12" s="40">
        <f t="shared" si="7"/>
        <v>0</v>
      </c>
      <c r="U12" s="40"/>
      <c r="V12" s="40">
        <f t="shared" si="8"/>
        <v>0</v>
      </c>
      <c r="W12" s="40"/>
      <c r="X12" s="40">
        <f t="shared" si="9"/>
        <v>0</v>
      </c>
      <c r="Y12" s="40">
        <v>2</v>
      </c>
      <c r="Z12" s="40">
        <f t="shared" si="10"/>
        <v>110000</v>
      </c>
      <c r="AA12" s="40"/>
      <c r="AB12" s="40">
        <f t="shared" si="11"/>
        <v>0</v>
      </c>
      <c r="AC12" s="40"/>
      <c r="AD12" s="40">
        <f t="shared" si="12"/>
        <v>0</v>
      </c>
      <c r="AE12" s="40"/>
      <c r="AF12" s="40">
        <f t="shared" si="13"/>
        <v>0</v>
      </c>
      <c r="AG12" s="40"/>
      <c r="AH12" s="40">
        <f t="shared" si="14"/>
        <v>0</v>
      </c>
    </row>
    <row r="13" spans="1:37" ht="19.5" customHeight="1">
      <c r="A13" s="518" t="s">
        <v>373</v>
      </c>
      <c r="B13" s="168" t="s">
        <v>94</v>
      </c>
      <c r="C13" s="448">
        <v>1</v>
      </c>
      <c r="D13" s="510">
        <f t="shared" si="15"/>
        <v>1</v>
      </c>
      <c r="E13" s="486">
        <v>48000</v>
      </c>
      <c r="F13" s="504">
        <f t="shared" si="0"/>
        <v>48000</v>
      </c>
      <c r="G13" s="40"/>
      <c r="H13" s="40">
        <f t="shared" si="1"/>
        <v>0</v>
      </c>
      <c r="I13" s="40"/>
      <c r="J13" s="40">
        <f t="shared" si="2"/>
        <v>0</v>
      </c>
      <c r="K13" s="40">
        <v>1</v>
      </c>
      <c r="L13" s="40">
        <f t="shared" si="3"/>
        <v>48000</v>
      </c>
      <c r="M13" s="40"/>
      <c r="N13" s="40">
        <f t="shared" si="4"/>
        <v>0</v>
      </c>
      <c r="O13" s="40"/>
      <c r="P13" s="40">
        <f t="shared" si="5"/>
        <v>0</v>
      </c>
      <c r="Q13" s="40"/>
      <c r="R13" s="40">
        <f t="shared" si="6"/>
        <v>0</v>
      </c>
      <c r="S13" s="40"/>
      <c r="T13" s="40">
        <f t="shared" si="7"/>
        <v>0</v>
      </c>
      <c r="U13" s="40"/>
      <c r="V13" s="40">
        <f t="shared" si="8"/>
        <v>0</v>
      </c>
      <c r="W13" s="40"/>
      <c r="X13" s="40">
        <f t="shared" si="9"/>
        <v>0</v>
      </c>
      <c r="Y13" s="40"/>
      <c r="Z13" s="40">
        <f t="shared" si="10"/>
        <v>0</v>
      </c>
      <c r="AA13" s="40"/>
      <c r="AB13" s="40">
        <f t="shared" si="11"/>
        <v>0</v>
      </c>
      <c r="AC13" s="40"/>
      <c r="AD13" s="40">
        <f t="shared" si="12"/>
        <v>0</v>
      </c>
      <c r="AE13" s="40"/>
      <c r="AF13" s="40">
        <f t="shared" si="13"/>
        <v>0</v>
      </c>
      <c r="AG13" s="40"/>
      <c r="AH13" s="40">
        <f t="shared" si="14"/>
        <v>0</v>
      </c>
    </row>
    <row r="14" spans="1:37" ht="27.6">
      <c r="A14" s="516" t="s">
        <v>787</v>
      </c>
      <c r="B14" s="172" t="s">
        <v>7</v>
      </c>
      <c r="C14" s="452">
        <v>17</v>
      </c>
      <c r="D14" s="510">
        <f t="shared" si="15"/>
        <v>17</v>
      </c>
      <c r="E14" s="486">
        <v>543831</v>
      </c>
      <c r="F14" s="504">
        <f t="shared" si="0"/>
        <v>9245127</v>
      </c>
      <c r="G14" s="40"/>
      <c r="H14" s="40">
        <f t="shared" si="1"/>
        <v>0</v>
      </c>
      <c r="I14" s="40">
        <v>1</v>
      </c>
      <c r="J14" s="40">
        <f t="shared" si="2"/>
        <v>543831</v>
      </c>
      <c r="K14" s="40">
        <v>2</v>
      </c>
      <c r="L14" s="40">
        <f t="shared" si="3"/>
        <v>1087662</v>
      </c>
      <c r="M14" s="40">
        <v>1</v>
      </c>
      <c r="N14" s="40">
        <f t="shared" si="4"/>
        <v>543831</v>
      </c>
      <c r="O14" s="40">
        <v>2</v>
      </c>
      <c r="P14" s="40">
        <f t="shared" si="5"/>
        <v>1087662</v>
      </c>
      <c r="Q14" s="40"/>
      <c r="R14" s="40">
        <f t="shared" si="6"/>
        <v>0</v>
      </c>
      <c r="S14" s="40">
        <v>2</v>
      </c>
      <c r="T14" s="40">
        <f t="shared" si="7"/>
        <v>1087662</v>
      </c>
      <c r="U14" s="40">
        <v>2</v>
      </c>
      <c r="V14" s="40">
        <f t="shared" si="8"/>
        <v>1087662</v>
      </c>
      <c r="W14" s="40">
        <v>2</v>
      </c>
      <c r="X14" s="40">
        <f t="shared" si="9"/>
        <v>1087662</v>
      </c>
      <c r="Y14" s="40">
        <v>2</v>
      </c>
      <c r="Z14" s="40">
        <f t="shared" si="10"/>
        <v>1087662</v>
      </c>
      <c r="AA14" s="40"/>
      <c r="AB14" s="40">
        <f t="shared" si="11"/>
        <v>0</v>
      </c>
      <c r="AC14" s="40">
        <v>2</v>
      </c>
      <c r="AD14" s="40">
        <f t="shared" si="12"/>
        <v>1087662</v>
      </c>
      <c r="AE14" s="40">
        <v>1</v>
      </c>
      <c r="AF14" s="40">
        <f t="shared" si="13"/>
        <v>543831</v>
      </c>
      <c r="AG14" s="40"/>
      <c r="AH14" s="40">
        <f t="shared" si="14"/>
        <v>0</v>
      </c>
    </row>
    <row r="15" spans="1:37" ht="31.5" customHeight="1">
      <c r="A15" s="517" t="s">
        <v>852</v>
      </c>
      <c r="B15" s="168" t="s">
        <v>10</v>
      </c>
      <c r="C15" s="447">
        <v>2</v>
      </c>
      <c r="D15" s="510">
        <f t="shared" si="15"/>
        <v>2</v>
      </c>
      <c r="E15" s="486">
        <v>110000</v>
      </c>
      <c r="F15" s="504">
        <f t="shared" si="0"/>
        <v>220000</v>
      </c>
      <c r="G15" s="40"/>
      <c r="H15" s="40">
        <f t="shared" si="1"/>
        <v>0</v>
      </c>
      <c r="I15" s="40"/>
      <c r="J15" s="40">
        <f t="shared" si="2"/>
        <v>0</v>
      </c>
      <c r="K15" s="40">
        <v>1</v>
      </c>
      <c r="L15" s="40">
        <f t="shared" si="3"/>
        <v>110000</v>
      </c>
      <c r="M15" s="40"/>
      <c r="N15" s="40">
        <f t="shared" si="4"/>
        <v>0</v>
      </c>
      <c r="O15" s="40"/>
      <c r="P15" s="40">
        <f t="shared" si="5"/>
        <v>0</v>
      </c>
      <c r="Q15" s="40"/>
      <c r="R15" s="40">
        <f t="shared" si="6"/>
        <v>0</v>
      </c>
      <c r="S15" s="40"/>
      <c r="T15" s="40">
        <f t="shared" si="7"/>
        <v>0</v>
      </c>
      <c r="U15" s="40">
        <v>1</v>
      </c>
      <c r="V15" s="40">
        <f t="shared" si="8"/>
        <v>110000</v>
      </c>
      <c r="W15" s="40"/>
      <c r="X15" s="40">
        <f t="shared" si="9"/>
        <v>0</v>
      </c>
      <c r="Y15" s="40"/>
      <c r="Z15" s="40">
        <f t="shared" si="10"/>
        <v>0</v>
      </c>
      <c r="AA15" s="40"/>
      <c r="AB15" s="40">
        <f t="shared" si="11"/>
        <v>0</v>
      </c>
      <c r="AC15" s="40"/>
      <c r="AD15" s="40">
        <f t="shared" si="12"/>
        <v>0</v>
      </c>
      <c r="AE15" s="40"/>
      <c r="AF15" s="40">
        <f t="shared" si="13"/>
        <v>0</v>
      </c>
      <c r="AG15" s="40"/>
      <c r="AH15" s="40">
        <f t="shared" si="14"/>
        <v>0</v>
      </c>
    </row>
    <row r="16" spans="1:37" ht="34.5" customHeight="1">
      <c r="A16" s="526" t="s">
        <v>895</v>
      </c>
      <c r="B16" s="172" t="s">
        <v>10</v>
      </c>
      <c r="C16" s="453">
        <v>19</v>
      </c>
      <c r="D16" s="510">
        <f t="shared" si="15"/>
        <v>19</v>
      </c>
      <c r="E16" s="486">
        <v>24500</v>
      </c>
      <c r="F16" s="504">
        <f t="shared" si="0"/>
        <v>465500</v>
      </c>
      <c r="G16" s="40"/>
      <c r="H16" s="40">
        <f t="shared" si="1"/>
        <v>0</v>
      </c>
      <c r="I16" s="40">
        <v>3</v>
      </c>
      <c r="J16" s="40">
        <f t="shared" si="2"/>
        <v>73500</v>
      </c>
      <c r="K16" s="40">
        <v>2</v>
      </c>
      <c r="L16" s="40">
        <f t="shared" si="3"/>
        <v>49000</v>
      </c>
      <c r="M16" s="40">
        <v>1</v>
      </c>
      <c r="N16" s="40">
        <f t="shared" si="4"/>
        <v>24500</v>
      </c>
      <c r="O16" s="40">
        <v>4</v>
      </c>
      <c r="P16" s="40">
        <f t="shared" si="5"/>
        <v>98000</v>
      </c>
      <c r="Q16" s="40">
        <v>1</v>
      </c>
      <c r="R16" s="40">
        <f t="shared" si="6"/>
        <v>24500</v>
      </c>
      <c r="S16" s="40">
        <v>1</v>
      </c>
      <c r="T16" s="40">
        <f t="shared" si="7"/>
        <v>24500</v>
      </c>
      <c r="U16" s="40">
        <v>1</v>
      </c>
      <c r="V16" s="40">
        <f t="shared" si="8"/>
        <v>24500</v>
      </c>
      <c r="W16" s="40">
        <v>1</v>
      </c>
      <c r="X16" s="40">
        <f t="shared" si="9"/>
        <v>24500</v>
      </c>
      <c r="Y16" s="40">
        <v>4</v>
      </c>
      <c r="Z16" s="40">
        <f t="shared" si="10"/>
        <v>98000</v>
      </c>
      <c r="AA16" s="40"/>
      <c r="AB16" s="40">
        <f t="shared" si="11"/>
        <v>0</v>
      </c>
      <c r="AC16" s="40">
        <v>1</v>
      </c>
      <c r="AD16" s="40">
        <f t="shared" si="12"/>
        <v>24500</v>
      </c>
      <c r="AE16" s="40"/>
      <c r="AF16" s="40">
        <f t="shared" si="13"/>
        <v>0</v>
      </c>
      <c r="AG16" s="40"/>
      <c r="AH16" s="40">
        <f t="shared" si="14"/>
        <v>0</v>
      </c>
    </row>
    <row r="17" spans="1:34" ht="33" customHeight="1">
      <c r="A17" s="526" t="s">
        <v>853</v>
      </c>
      <c r="B17" s="172" t="s">
        <v>10</v>
      </c>
      <c r="C17" s="453">
        <v>2</v>
      </c>
      <c r="D17" s="510">
        <f t="shared" si="15"/>
        <v>2</v>
      </c>
      <c r="E17" s="486">
        <v>37000</v>
      </c>
      <c r="F17" s="504">
        <f t="shared" si="0"/>
        <v>74000</v>
      </c>
      <c r="G17" s="40">
        <v>1</v>
      </c>
      <c r="H17" s="40">
        <f t="shared" si="1"/>
        <v>37000</v>
      </c>
      <c r="I17" s="40"/>
      <c r="J17" s="40">
        <f t="shared" si="2"/>
        <v>0</v>
      </c>
      <c r="K17" s="40"/>
      <c r="L17" s="40">
        <f t="shared" si="3"/>
        <v>0</v>
      </c>
      <c r="M17" s="40"/>
      <c r="N17" s="40">
        <f t="shared" si="4"/>
        <v>0</v>
      </c>
      <c r="O17" s="40"/>
      <c r="P17" s="40">
        <f t="shared" si="5"/>
        <v>0</v>
      </c>
      <c r="Q17" s="40"/>
      <c r="R17" s="40">
        <f t="shared" si="6"/>
        <v>0</v>
      </c>
      <c r="S17" s="40">
        <v>1</v>
      </c>
      <c r="T17" s="40">
        <f t="shared" si="7"/>
        <v>37000</v>
      </c>
      <c r="U17" s="40"/>
      <c r="V17" s="40">
        <f t="shared" si="8"/>
        <v>0</v>
      </c>
      <c r="W17" s="40"/>
      <c r="X17" s="40">
        <f t="shared" si="9"/>
        <v>0</v>
      </c>
      <c r="Y17" s="40"/>
      <c r="Z17" s="40">
        <f t="shared" si="10"/>
        <v>0</v>
      </c>
      <c r="AA17" s="40"/>
      <c r="AB17" s="40">
        <f t="shared" si="11"/>
        <v>0</v>
      </c>
      <c r="AC17" s="40"/>
      <c r="AD17" s="40">
        <f t="shared" si="12"/>
        <v>0</v>
      </c>
      <c r="AE17" s="40"/>
      <c r="AF17" s="40">
        <f t="shared" si="13"/>
        <v>0</v>
      </c>
      <c r="AG17" s="40"/>
      <c r="AH17" s="40">
        <f t="shared" si="14"/>
        <v>0</v>
      </c>
    </row>
    <row r="18" spans="1:34" ht="17.25" customHeight="1">
      <c r="A18" s="526" t="s">
        <v>81</v>
      </c>
      <c r="B18" s="172" t="s">
        <v>10</v>
      </c>
      <c r="C18" s="452">
        <v>6</v>
      </c>
      <c r="D18" s="510">
        <f t="shared" si="15"/>
        <v>6</v>
      </c>
      <c r="E18" s="486">
        <v>27025</v>
      </c>
      <c r="F18" s="504">
        <f t="shared" si="0"/>
        <v>162150</v>
      </c>
      <c r="G18" s="40"/>
      <c r="H18" s="40">
        <f t="shared" si="1"/>
        <v>0</v>
      </c>
      <c r="I18" s="40"/>
      <c r="J18" s="40">
        <f t="shared" si="2"/>
        <v>0</v>
      </c>
      <c r="K18" s="40"/>
      <c r="L18" s="40">
        <f t="shared" si="3"/>
        <v>0</v>
      </c>
      <c r="M18" s="40"/>
      <c r="N18" s="40">
        <f t="shared" si="4"/>
        <v>0</v>
      </c>
      <c r="O18" s="40">
        <v>2</v>
      </c>
      <c r="P18" s="40">
        <f t="shared" si="5"/>
        <v>54050</v>
      </c>
      <c r="Q18" s="40"/>
      <c r="R18" s="40">
        <f t="shared" si="6"/>
        <v>0</v>
      </c>
      <c r="S18" s="40"/>
      <c r="T18" s="40">
        <f t="shared" si="7"/>
        <v>0</v>
      </c>
      <c r="U18" s="40">
        <v>2</v>
      </c>
      <c r="V18" s="40">
        <f t="shared" si="8"/>
        <v>54050</v>
      </c>
      <c r="W18" s="40"/>
      <c r="X18" s="40">
        <f t="shared" si="9"/>
        <v>0</v>
      </c>
      <c r="Y18" s="40">
        <v>2</v>
      </c>
      <c r="Z18" s="40">
        <f t="shared" si="10"/>
        <v>54050</v>
      </c>
      <c r="AA18" s="40"/>
      <c r="AB18" s="40">
        <f t="shared" si="11"/>
        <v>0</v>
      </c>
      <c r="AC18" s="40"/>
      <c r="AD18" s="40">
        <f t="shared" si="12"/>
        <v>0</v>
      </c>
      <c r="AE18" s="40"/>
      <c r="AF18" s="40">
        <f t="shared" si="13"/>
        <v>0</v>
      </c>
      <c r="AG18" s="40"/>
      <c r="AH18" s="40">
        <f t="shared" si="14"/>
        <v>0</v>
      </c>
    </row>
    <row r="19" spans="1:34" ht="18.75" customHeight="1">
      <c r="A19" s="526" t="s">
        <v>854</v>
      </c>
      <c r="B19" s="172" t="s">
        <v>10</v>
      </c>
      <c r="C19" s="453">
        <v>6</v>
      </c>
      <c r="D19" s="510">
        <f t="shared" si="15"/>
        <v>6</v>
      </c>
      <c r="E19" s="486">
        <v>26800</v>
      </c>
      <c r="F19" s="504">
        <f t="shared" si="0"/>
        <v>160800</v>
      </c>
      <c r="G19" s="40"/>
      <c r="H19" s="40">
        <f t="shared" si="1"/>
        <v>0</v>
      </c>
      <c r="I19" s="40"/>
      <c r="J19" s="40">
        <f t="shared" si="2"/>
        <v>0</v>
      </c>
      <c r="K19" s="40"/>
      <c r="L19" s="40">
        <f t="shared" si="3"/>
        <v>0</v>
      </c>
      <c r="M19" s="40"/>
      <c r="N19" s="40">
        <f t="shared" si="4"/>
        <v>0</v>
      </c>
      <c r="O19" s="40">
        <v>2</v>
      </c>
      <c r="P19" s="40">
        <f t="shared" si="5"/>
        <v>53600</v>
      </c>
      <c r="Q19" s="40"/>
      <c r="R19" s="40">
        <f t="shared" si="6"/>
        <v>0</v>
      </c>
      <c r="S19" s="40"/>
      <c r="T19" s="40">
        <f t="shared" si="7"/>
        <v>0</v>
      </c>
      <c r="U19" s="40">
        <v>2</v>
      </c>
      <c r="V19" s="40">
        <f t="shared" si="8"/>
        <v>53600</v>
      </c>
      <c r="W19" s="40"/>
      <c r="X19" s="40">
        <f t="shared" si="9"/>
        <v>0</v>
      </c>
      <c r="Y19" s="40">
        <v>2</v>
      </c>
      <c r="Z19" s="40">
        <f t="shared" si="10"/>
        <v>53600</v>
      </c>
      <c r="AA19" s="40"/>
      <c r="AB19" s="40">
        <f t="shared" si="11"/>
        <v>0</v>
      </c>
      <c r="AC19" s="40"/>
      <c r="AD19" s="40">
        <f t="shared" si="12"/>
        <v>0</v>
      </c>
      <c r="AE19" s="40"/>
      <c r="AF19" s="40">
        <f t="shared" si="13"/>
        <v>0</v>
      </c>
      <c r="AG19" s="40"/>
      <c r="AH19" s="40">
        <f t="shared" si="14"/>
        <v>0</v>
      </c>
    </row>
    <row r="20" spans="1:34" ht="19.5" customHeight="1">
      <c r="A20" s="528" t="s">
        <v>62</v>
      </c>
      <c r="B20" s="172" t="s">
        <v>7</v>
      </c>
      <c r="C20" s="452">
        <v>2</v>
      </c>
      <c r="D20" s="510">
        <f t="shared" si="15"/>
        <v>2</v>
      </c>
      <c r="E20" s="486">
        <v>109000</v>
      </c>
      <c r="F20" s="504">
        <f t="shared" si="0"/>
        <v>218000</v>
      </c>
      <c r="G20" s="40"/>
      <c r="H20" s="40">
        <f t="shared" si="1"/>
        <v>0</v>
      </c>
      <c r="I20" s="40"/>
      <c r="J20" s="40">
        <f t="shared" si="2"/>
        <v>0</v>
      </c>
      <c r="K20" s="40"/>
      <c r="L20" s="40">
        <f t="shared" si="3"/>
        <v>0</v>
      </c>
      <c r="M20" s="40">
        <v>1</v>
      </c>
      <c r="N20" s="40">
        <f t="shared" si="4"/>
        <v>109000</v>
      </c>
      <c r="O20" s="40"/>
      <c r="P20" s="40">
        <f t="shared" si="5"/>
        <v>0</v>
      </c>
      <c r="Q20" s="40"/>
      <c r="R20" s="40">
        <f t="shared" si="6"/>
        <v>0</v>
      </c>
      <c r="S20" s="40"/>
      <c r="T20" s="40">
        <f t="shared" si="7"/>
        <v>0</v>
      </c>
      <c r="U20" s="40"/>
      <c r="V20" s="40">
        <f t="shared" si="8"/>
        <v>0</v>
      </c>
      <c r="W20" s="40"/>
      <c r="X20" s="40">
        <f t="shared" si="9"/>
        <v>0</v>
      </c>
      <c r="Y20" s="40">
        <v>1</v>
      </c>
      <c r="Z20" s="40">
        <f t="shared" si="10"/>
        <v>109000</v>
      </c>
      <c r="AA20" s="40"/>
      <c r="AB20" s="40">
        <f t="shared" si="11"/>
        <v>0</v>
      </c>
      <c r="AC20" s="40"/>
      <c r="AD20" s="40">
        <f t="shared" si="12"/>
        <v>0</v>
      </c>
      <c r="AE20" s="40"/>
      <c r="AF20" s="40">
        <f t="shared" si="13"/>
        <v>0</v>
      </c>
      <c r="AG20" s="40"/>
      <c r="AH20" s="40">
        <f t="shared" si="14"/>
        <v>0</v>
      </c>
    </row>
    <row r="21" spans="1:34" ht="15.6">
      <c r="A21" s="528" t="s">
        <v>61</v>
      </c>
      <c r="B21" s="172" t="s">
        <v>7</v>
      </c>
      <c r="C21" s="452">
        <v>2</v>
      </c>
      <c r="D21" s="510">
        <f t="shared" si="15"/>
        <v>2</v>
      </c>
      <c r="E21" s="486">
        <v>487000</v>
      </c>
      <c r="F21" s="504">
        <f t="shared" si="0"/>
        <v>974000</v>
      </c>
      <c r="G21" s="40"/>
      <c r="H21" s="40">
        <f t="shared" si="1"/>
        <v>0</v>
      </c>
      <c r="I21" s="40"/>
      <c r="J21" s="40">
        <f t="shared" si="2"/>
        <v>0</v>
      </c>
      <c r="K21" s="40">
        <v>1</v>
      </c>
      <c r="L21" s="40">
        <f t="shared" si="3"/>
        <v>487000</v>
      </c>
      <c r="M21" s="40"/>
      <c r="N21" s="40">
        <f t="shared" si="4"/>
        <v>0</v>
      </c>
      <c r="O21" s="40"/>
      <c r="P21" s="40">
        <f t="shared" si="5"/>
        <v>0</v>
      </c>
      <c r="Q21" s="40"/>
      <c r="R21" s="40">
        <f t="shared" si="6"/>
        <v>0</v>
      </c>
      <c r="S21" s="40"/>
      <c r="T21" s="40">
        <f t="shared" si="7"/>
        <v>0</v>
      </c>
      <c r="U21" s="40">
        <v>1</v>
      </c>
      <c r="V21" s="40">
        <f t="shared" si="8"/>
        <v>487000</v>
      </c>
      <c r="W21" s="40"/>
      <c r="X21" s="40">
        <f t="shared" si="9"/>
        <v>0</v>
      </c>
      <c r="Y21" s="40"/>
      <c r="Z21" s="40">
        <f t="shared" si="10"/>
        <v>0</v>
      </c>
      <c r="AA21" s="40"/>
      <c r="AB21" s="40">
        <f t="shared" si="11"/>
        <v>0</v>
      </c>
      <c r="AC21" s="40"/>
      <c r="AD21" s="40">
        <f t="shared" si="12"/>
        <v>0</v>
      </c>
      <c r="AE21" s="40"/>
      <c r="AF21" s="40">
        <f t="shared" si="13"/>
        <v>0</v>
      </c>
      <c r="AG21" s="40"/>
      <c r="AH21" s="40">
        <f t="shared" si="14"/>
        <v>0</v>
      </c>
    </row>
    <row r="22" spans="1:34" ht="15.6">
      <c r="A22" s="528" t="s">
        <v>149</v>
      </c>
      <c r="B22" s="172" t="s">
        <v>7</v>
      </c>
      <c r="C22" s="452">
        <v>2</v>
      </c>
      <c r="D22" s="510">
        <f t="shared" si="15"/>
        <v>2</v>
      </c>
      <c r="E22" s="486">
        <v>595000</v>
      </c>
      <c r="F22" s="504">
        <f t="shared" si="0"/>
        <v>1190000</v>
      </c>
      <c r="G22" s="40"/>
      <c r="H22" s="40">
        <f t="shared" si="1"/>
        <v>0</v>
      </c>
      <c r="I22" s="40"/>
      <c r="J22" s="40">
        <f t="shared" si="2"/>
        <v>0</v>
      </c>
      <c r="K22" s="40">
        <v>1</v>
      </c>
      <c r="L22" s="40">
        <f t="shared" si="3"/>
        <v>595000</v>
      </c>
      <c r="M22" s="40"/>
      <c r="N22" s="40">
        <f t="shared" si="4"/>
        <v>0</v>
      </c>
      <c r="O22" s="40"/>
      <c r="P22" s="40">
        <f t="shared" si="5"/>
        <v>0</v>
      </c>
      <c r="Q22" s="40"/>
      <c r="R22" s="40">
        <f t="shared" si="6"/>
        <v>0</v>
      </c>
      <c r="S22" s="40"/>
      <c r="T22" s="40">
        <f t="shared" si="7"/>
        <v>0</v>
      </c>
      <c r="U22" s="40"/>
      <c r="V22" s="40">
        <f t="shared" si="8"/>
        <v>0</v>
      </c>
      <c r="W22" s="40"/>
      <c r="X22" s="40">
        <f t="shared" si="9"/>
        <v>0</v>
      </c>
      <c r="Y22" s="40">
        <v>1</v>
      </c>
      <c r="Z22" s="40">
        <f t="shared" si="10"/>
        <v>595000</v>
      </c>
      <c r="AA22" s="40"/>
      <c r="AB22" s="40">
        <f t="shared" si="11"/>
        <v>0</v>
      </c>
      <c r="AC22" s="40"/>
      <c r="AD22" s="40">
        <f t="shared" si="12"/>
        <v>0</v>
      </c>
      <c r="AE22" s="40"/>
      <c r="AF22" s="40">
        <f t="shared" si="13"/>
        <v>0</v>
      </c>
      <c r="AG22" s="40"/>
      <c r="AH22" s="40">
        <f t="shared" si="14"/>
        <v>0</v>
      </c>
    </row>
    <row r="23" spans="1:34" ht="18.75" customHeight="1">
      <c r="A23" s="528" t="s">
        <v>64</v>
      </c>
      <c r="B23" s="172" t="s">
        <v>7</v>
      </c>
      <c r="C23" s="452">
        <v>2</v>
      </c>
      <c r="D23" s="510">
        <f t="shared" si="15"/>
        <v>2</v>
      </c>
      <c r="E23" s="486">
        <v>47000</v>
      </c>
      <c r="F23" s="504">
        <f t="shared" si="0"/>
        <v>94000</v>
      </c>
      <c r="G23" s="40"/>
      <c r="H23" s="40">
        <f t="shared" si="1"/>
        <v>0</v>
      </c>
      <c r="I23" s="40">
        <v>2</v>
      </c>
      <c r="J23" s="40">
        <f t="shared" si="2"/>
        <v>94000</v>
      </c>
      <c r="K23" s="40"/>
      <c r="L23" s="40">
        <f t="shared" si="3"/>
        <v>0</v>
      </c>
      <c r="M23" s="40"/>
      <c r="N23" s="40">
        <f t="shared" si="4"/>
        <v>0</v>
      </c>
      <c r="O23" s="40"/>
      <c r="P23" s="40">
        <f t="shared" si="5"/>
        <v>0</v>
      </c>
      <c r="Q23" s="40"/>
      <c r="R23" s="40">
        <f t="shared" si="6"/>
        <v>0</v>
      </c>
      <c r="S23" s="40"/>
      <c r="T23" s="40">
        <f t="shared" si="7"/>
        <v>0</v>
      </c>
      <c r="U23" s="40"/>
      <c r="V23" s="40">
        <f t="shared" si="8"/>
        <v>0</v>
      </c>
      <c r="W23" s="40"/>
      <c r="X23" s="40">
        <f t="shared" si="9"/>
        <v>0</v>
      </c>
      <c r="Y23" s="40"/>
      <c r="Z23" s="40">
        <f t="shared" si="10"/>
        <v>0</v>
      </c>
      <c r="AA23" s="40"/>
      <c r="AB23" s="40">
        <f t="shared" si="11"/>
        <v>0</v>
      </c>
      <c r="AC23" s="40"/>
      <c r="AD23" s="40">
        <f t="shared" si="12"/>
        <v>0</v>
      </c>
      <c r="AE23" s="40"/>
      <c r="AF23" s="40">
        <f t="shared" si="13"/>
        <v>0</v>
      </c>
      <c r="AG23" s="40"/>
      <c r="AH23" s="40">
        <f t="shared" si="14"/>
        <v>0</v>
      </c>
    </row>
    <row r="24" spans="1:34" ht="17.25" customHeight="1">
      <c r="A24" s="526" t="s">
        <v>63</v>
      </c>
      <c r="B24" s="168" t="s">
        <v>7</v>
      </c>
      <c r="C24" s="448">
        <v>1</v>
      </c>
      <c r="D24" s="510">
        <f t="shared" si="15"/>
        <v>1</v>
      </c>
      <c r="E24" s="500">
        <v>989000</v>
      </c>
      <c r="F24" s="504">
        <f t="shared" si="0"/>
        <v>989000</v>
      </c>
      <c r="G24" s="40"/>
      <c r="H24" s="40">
        <f t="shared" si="1"/>
        <v>0</v>
      </c>
      <c r="I24" s="40"/>
      <c r="J24" s="40">
        <f t="shared" si="2"/>
        <v>0</v>
      </c>
      <c r="K24" s="40"/>
      <c r="L24" s="40">
        <f t="shared" si="3"/>
        <v>0</v>
      </c>
      <c r="M24" s="40"/>
      <c r="N24" s="40">
        <f t="shared" si="4"/>
        <v>0</v>
      </c>
      <c r="O24" s="40"/>
      <c r="P24" s="40">
        <f t="shared" si="5"/>
        <v>0</v>
      </c>
      <c r="Q24" s="40"/>
      <c r="R24" s="40">
        <f t="shared" si="6"/>
        <v>0</v>
      </c>
      <c r="S24" s="40">
        <v>1</v>
      </c>
      <c r="T24" s="40">
        <f t="shared" si="7"/>
        <v>989000</v>
      </c>
      <c r="U24" s="40"/>
      <c r="V24" s="40">
        <f t="shared" si="8"/>
        <v>0</v>
      </c>
      <c r="W24" s="40"/>
      <c r="X24" s="40">
        <f t="shared" si="9"/>
        <v>0</v>
      </c>
      <c r="Y24" s="40"/>
      <c r="Z24" s="40">
        <f t="shared" si="10"/>
        <v>0</v>
      </c>
      <c r="AA24" s="40"/>
      <c r="AB24" s="40">
        <f t="shared" si="11"/>
        <v>0</v>
      </c>
      <c r="AC24" s="40"/>
      <c r="AD24" s="40">
        <f t="shared" si="12"/>
        <v>0</v>
      </c>
      <c r="AE24" s="40"/>
      <c r="AF24" s="40">
        <f t="shared" si="13"/>
        <v>0</v>
      </c>
      <c r="AG24" s="40"/>
      <c r="AH24" s="40">
        <f t="shared" si="14"/>
        <v>0</v>
      </c>
    </row>
    <row r="25" spans="1:34" ht="27.6">
      <c r="A25" s="529" t="s">
        <v>649</v>
      </c>
      <c r="B25" s="456" t="s">
        <v>17</v>
      </c>
      <c r="C25" s="457">
        <v>3</v>
      </c>
      <c r="D25" s="510">
        <f t="shared" si="15"/>
        <v>3</v>
      </c>
      <c r="E25" s="486">
        <v>49148</v>
      </c>
      <c r="F25" s="504">
        <f t="shared" si="0"/>
        <v>147444</v>
      </c>
      <c r="G25" s="40"/>
      <c r="H25" s="40">
        <f t="shared" si="1"/>
        <v>0</v>
      </c>
      <c r="I25" s="40">
        <v>1</v>
      </c>
      <c r="J25" s="40">
        <f t="shared" si="2"/>
        <v>49148</v>
      </c>
      <c r="K25" s="40"/>
      <c r="L25" s="40">
        <f t="shared" si="3"/>
        <v>0</v>
      </c>
      <c r="M25" s="40"/>
      <c r="N25" s="40">
        <f t="shared" si="4"/>
        <v>0</v>
      </c>
      <c r="O25" s="40">
        <v>1</v>
      </c>
      <c r="P25" s="40">
        <f t="shared" si="5"/>
        <v>49148</v>
      </c>
      <c r="Q25" s="40"/>
      <c r="R25" s="40">
        <f t="shared" si="6"/>
        <v>0</v>
      </c>
      <c r="S25" s="40"/>
      <c r="T25" s="40">
        <f t="shared" si="7"/>
        <v>0</v>
      </c>
      <c r="U25" s="40"/>
      <c r="V25" s="40">
        <f t="shared" si="8"/>
        <v>0</v>
      </c>
      <c r="W25" s="40">
        <v>1</v>
      </c>
      <c r="X25" s="40">
        <f t="shared" si="9"/>
        <v>49148</v>
      </c>
      <c r="Y25" s="40"/>
      <c r="Z25" s="40">
        <f t="shared" si="10"/>
        <v>0</v>
      </c>
      <c r="AA25" s="40"/>
      <c r="AB25" s="40">
        <f t="shared" si="11"/>
        <v>0</v>
      </c>
      <c r="AC25" s="40"/>
      <c r="AD25" s="40">
        <f t="shared" si="12"/>
        <v>0</v>
      </c>
      <c r="AE25" s="40"/>
      <c r="AF25" s="40">
        <f t="shared" si="13"/>
        <v>0</v>
      </c>
      <c r="AG25" s="40"/>
      <c r="AH25" s="40">
        <f t="shared" si="14"/>
        <v>0</v>
      </c>
    </row>
    <row r="26" spans="1:34" ht="31.5" customHeight="1">
      <c r="A26" s="517" t="s">
        <v>101</v>
      </c>
      <c r="B26" s="168" t="s">
        <v>17</v>
      </c>
      <c r="C26" s="458">
        <v>3</v>
      </c>
      <c r="D26" s="510">
        <f t="shared" si="15"/>
        <v>3</v>
      </c>
      <c r="E26" s="486">
        <v>206073</v>
      </c>
      <c r="F26" s="504">
        <f t="shared" si="0"/>
        <v>618219</v>
      </c>
      <c r="G26" s="40"/>
      <c r="H26" s="40">
        <f t="shared" si="1"/>
        <v>0</v>
      </c>
      <c r="I26" s="40">
        <v>1</v>
      </c>
      <c r="J26" s="40">
        <f t="shared" si="2"/>
        <v>206073</v>
      </c>
      <c r="K26" s="40"/>
      <c r="L26" s="40">
        <f t="shared" si="3"/>
        <v>0</v>
      </c>
      <c r="M26" s="40"/>
      <c r="N26" s="40">
        <f t="shared" si="4"/>
        <v>0</v>
      </c>
      <c r="O26" s="40">
        <v>1</v>
      </c>
      <c r="P26" s="40">
        <f t="shared" si="5"/>
        <v>206073</v>
      </c>
      <c r="Q26" s="40"/>
      <c r="R26" s="40">
        <f t="shared" si="6"/>
        <v>0</v>
      </c>
      <c r="S26" s="40"/>
      <c r="T26" s="40">
        <f t="shared" si="7"/>
        <v>0</v>
      </c>
      <c r="U26" s="40"/>
      <c r="V26" s="40">
        <f t="shared" si="8"/>
        <v>0</v>
      </c>
      <c r="W26" s="40">
        <v>1</v>
      </c>
      <c r="X26" s="40">
        <f t="shared" si="9"/>
        <v>206073</v>
      </c>
      <c r="Y26" s="40"/>
      <c r="Z26" s="40">
        <f t="shared" si="10"/>
        <v>0</v>
      </c>
      <c r="AA26" s="40"/>
      <c r="AB26" s="40">
        <f t="shared" si="11"/>
        <v>0</v>
      </c>
      <c r="AC26" s="40"/>
      <c r="AD26" s="40">
        <f t="shared" si="12"/>
        <v>0</v>
      </c>
      <c r="AE26" s="40"/>
      <c r="AF26" s="40">
        <f t="shared" si="13"/>
        <v>0</v>
      </c>
      <c r="AG26" s="40"/>
      <c r="AH26" s="40">
        <f t="shared" si="14"/>
        <v>0</v>
      </c>
    </row>
    <row r="27" spans="1:34" ht="28.5" customHeight="1">
      <c r="A27" s="517" t="s">
        <v>887</v>
      </c>
      <c r="B27" s="168" t="s">
        <v>7</v>
      </c>
      <c r="C27" s="447">
        <v>5</v>
      </c>
      <c r="D27" s="510">
        <f t="shared" si="15"/>
        <v>5</v>
      </c>
      <c r="E27" s="486">
        <v>28750</v>
      </c>
      <c r="F27" s="504">
        <f t="shared" si="0"/>
        <v>143750</v>
      </c>
      <c r="G27" s="40">
        <v>1</v>
      </c>
      <c r="H27" s="40">
        <f t="shared" si="1"/>
        <v>28750</v>
      </c>
      <c r="I27" s="40"/>
      <c r="J27" s="40">
        <f t="shared" si="2"/>
        <v>0</v>
      </c>
      <c r="K27" s="40"/>
      <c r="L27" s="40">
        <f t="shared" si="3"/>
        <v>0</v>
      </c>
      <c r="M27" s="40">
        <v>1</v>
      </c>
      <c r="N27" s="40">
        <f t="shared" si="4"/>
        <v>28750</v>
      </c>
      <c r="O27" s="40"/>
      <c r="P27" s="40">
        <f t="shared" si="5"/>
        <v>0</v>
      </c>
      <c r="Q27" s="40">
        <v>1</v>
      </c>
      <c r="R27" s="40">
        <f t="shared" si="6"/>
        <v>28750</v>
      </c>
      <c r="S27" s="40">
        <v>1</v>
      </c>
      <c r="T27" s="40">
        <f t="shared" si="7"/>
        <v>28750</v>
      </c>
      <c r="U27" s="40"/>
      <c r="V27" s="40">
        <f t="shared" si="8"/>
        <v>0</v>
      </c>
      <c r="W27" s="40">
        <v>1</v>
      </c>
      <c r="X27" s="40">
        <f t="shared" si="9"/>
        <v>28750</v>
      </c>
      <c r="Y27" s="40"/>
      <c r="Z27" s="40">
        <f t="shared" si="10"/>
        <v>0</v>
      </c>
      <c r="AA27" s="40"/>
      <c r="AB27" s="40">
        <f t="shared" si="11"/>
        <v>0</v>
      </c>
      <c r="AC27" s="40"/>
      <c r="AD27" s="40">
        <f t="shared" si="12"/>
        <v>0</v>
      </c>
      <c r="AE27" s="40"/>
      <c r="AF27" s="40">
        <f t="shared" si="13"/>
        <v>0</v>
      </c>
      <c r="AG27" s="40"/>
      <c r="AH27" s="40">
        <f t="shared" si="14"/>
        <v>0</v>
      </c>
    </row>
    <row r="28" spans="1:34" ht="15.6">
      <c r="A28" s="526" t="s">
        <v>888</v>
      </c>
      <c r="B28" s="172" t="s">
        <v>7</v>
      </c>
      <c r="C28" s="452">
        <v>1</v>
      </c>
      <c r="D28" s="510">
        <f t="shared" si="15"/>
        <v>1</v>
      </c>
      <c r="E28" s="486">
        <v>23000</v>
      </c>
      <c r="F28" s="504">
        <f t="shared" si="0"/>
        <v>23000</v>
      </c>
      <c r="G28" s="40"/>
      <c r="H28" s="40">
        <f t="shared" si="1"/>
        <v>0</v>
      </c>
      <c r="I28" s="40"/>
      <c r="J28" s="40">
        <f t="shared" si="2"/>
        <v>0</v>
      </c>
      <c r="K28" s="40"/>
      <c r="L28" s="40">
        <f t="shared" si="3"/>
        <v>0</v>
      </c>
      <c r="M28" s="40"/>
      <c r="N28" s="40">
        <f t="shared" si="4"/>
        <v>0</v>
      </c>
      <c r="O28" s="40"/>
      <c r="P28" s="40">
        <f t="shared" si="5"/>
        <v>0</v>
      </c>
      <c r="Q28" s="40"/>
      <c r="R28" s="40">
        <f t="shared" si="6"/>
        <v>0</v>
      </c>
      <c r="S28" s="40"/>
      <c r="T28" s="40">
        <f t="shared" si="7"/>
        <v>0</v>
      </c>
      <c r="U28" s="40"/>
      <c r="V28" s="40">
        <f t="shared" si="8"/>
        <v>0</v>
      </c>
      <c r="W28" s="40">
        <v>1</v>
      </c>
      <c r="X28" s="40">
        <f t="shared" si="9"/>
        <v>23000</v>
      </c>
      <c r="Y28" s="40"/>
      <c r="Z28" s="40">
        <f t="shared" si="10"/>
        <v>0</v>
      </c>
      <c r="AA28" s="40"/>
      <c r="AB28" s="40">
        <f t="shared" si="11"/>
        <v>0</v>
      </c>
      <c r="AC28" s="40"/>
      <c r="AD28" s="40">
        <f t="shared" si="12"/>
        <v>0</v>
      </c>
      <c r="AE28" s="40"/>
      <c r="AF28" s="40">
        <f t="shared" si="13"/>
        <v>0</v>
      </c>
      <c r="AG28" s="40"/>
      <c r="AH28" s="40">
        <f t="shared" si="14"/>
        <v>0</v>
      </c>
    </row>
    <row r="29" spans="1:34" ht="48.75" customHeight="1">
      <c r="A29" s="517" t="s">
        <v>877</v>
      </c>
      <c r="B29" s="168" t="s">
        <v>10</v>
      </c>
      <c r="C29" s="447">
        <v>3</v>
      </c>
      <c r="D29" s="510">
        <f t="shared" si="15"/>
        <v>3</v>
      </c>
      <c r="E29" s="486">
        <v>67500</v>
      </c>
      <c r="F29" s="504">
        <f t="shared" si="0"/>
        <v>202500</v>
      </c>
      <c r="G29" s="40"/>
      <c r="H29" s="40">
        <f t="shared" si="1"/>
        <v>0</v>
      </c>
      <c r="I29" s="40"/>
      <c r="J29" s="40">
        <f t="shared" si="2"/>
        <v>0</v>
      </c>
      <c r="K29" s="40">
        <v>1</v>
      </c>
      <c r="L29" s="40">
        <f t="shared" si="3"/>
        <v>67500</v>
      </c>
      <c r="M29" s="40"/>
      <c r="N29" s="40">
        <f t="shared" si="4"/>
        <v>0</v>
      </c>
      <c r="O29" s="40"/>
      <c r="P29" s="40">
        <f t="shared" si="5"/>
        <v>0</v>
      </c>
      <c r="Q29" s="40"/>
      <c r="R29" s="40">
        <f t="shared" si="6"/>
        <v>0</v>
      </c>
      <c r="S29" s="40"/>
      <c r="T29" s="40">
        <f t="shared" si="7"/>
        <v>0</v>
      </c>
      <c r="U29" s="40">
        <v>2</v>
      </c>
      <c r="V29" s="40">
        <f t="shared" si="8"/>
        <v>135000</v>
      </c>
      <c r="W29" s="40"/>
      <c r="X29" s="40">
        <f t="shared" si="9"/>
        <v>0</v>
      </c>
      <c r="Y29" s="40"/>
      <c r="Z29" s="40">
        <f t="shared" si="10"/>
        <v>0</v>
      </c>
      <c r="AA29" s="40"/>
      <c r="AB29" s="40">
        <f t="shared" si="11"/>
        <v>0</v>
      </c>
      <c r="AC29" s="40"/>
      <c r="AD29" s="40">
        <f t="shared" si="12"/>
        <v>0</v>
      </c>
      <c r="AE29" s="40"/>
      <c r="AF29" s="40">
        <f t="shared" si="13"/>
        <v>0</v>
      </c>
      <c r="AG29" s="40"/>
      <c r="AH29" s="40">
        <f t="shared" si="14"/>
        <v>0</v>
      </c>
    </row>
    <row r="30" spans="1:34" ht="44.25" customHeight="1">
      <c r="A30" s="517" t="s">
        <v>788</v>
      </c>
      <c r="B30" s="168" t="s">
        <v>379</v>
      </c>
      <c r="C30" s="448">
        <v>1</v>
      </c>
      <c r="D30" s="510">
        <f t="shared" si="15"/>
        <v>1</v>
      </c>
      <c r="E30" s="486">
        <v>278000</v>
      </c>
      <c r="F30" s="504">
        <f t="shared" si="0"/>
        <v>278000</v>
      </c>
      <c r="G30" s="40"/>
      <c r="H30" s="40">
        <f t="shared" si="1"/>
        <v>0</v>
      </c>
      <c r="I30" s="40"/>
      <c r="J30" s="40">
        <f t="shared" si="2"/>
        <v>0</v>
      </c>
      <c r="K30" s="40"/>
      <c r="L30" s="40">
        <f t="shared" si="3"/>
        <v>0</v>
      </c>
      <c r="M30" s="40"/>
      <c r="N30" s="40">
        <f t="shared" si="4"/>
        <v>0</v>
      </c>
      <c r="O30" s="40"/>
      <c r="P30" s="40">
        <f t="shared" si="5"/>
        <v>0</v>
      </c>
      <c r="Q30" s="40"/>
      <c r="R30" s="40">
        <f t="shared" si="6"/>
        <v>0</v>
      </c>
      <c r="S30" s="40"/>
      <c r="T30" s="40">
        <f t="shared" si="7"/>
        <v>0</v>
      </c>
      <c r="U30" s="40"/>
      <c r="V30" s="40">
        <f t="shared" si="8"/>
        <v>0</v>
      </c>
      <c r="W30" s="40"/>
      <c r="X30" s="40">
        <f t="shared" si="9"/>
        <v>0</v>
      </c>
      <c r="Y30" s="40"/>
      <c r="Z30" s="40">
        <f t="shared" si="10"/>
        <v>0</v>
      </c>
      <c r="AA30" s="40">
        <v>1</v>
      </c>
      <c r="AB30" s="40">
        <f t="shared" si="11"/>
        <v>278000</v>
      </c>
      <c r="AC30" s="40"/>
      <c r="AD30" s="40">
        <f t="shared" si="12"/>
        <v>0</v>
      </c>
      <c r="AE30" s="40"/>
      <c r="AF30" s="40">
        <f t="shared" si="13"/>
        <v>0</v>
      </c>
      <c r="AG30" s="40"/>
      <c r="AH30" s="40">
        <f t="shared" si="14"/>
        <v>0</v>
      </c>
    </row>
    <row r="31" spans="1:34" ht="30.75" customHeight="1">
      <c r="A31" s="518" t="s">
        <v>889</v>
      </c>
      <c r="B31" s="459" t="s">
        <v>10</v>
      </c>
      <c r="C31" s="447">
        <v>2</v>
      </c>
      <c r="D31" s="510">
        <f t="shared" si="15"/>
        <v>2</v>
      </c>
      <c r="E31" s="485">
        <v>84800</v>
      </c>
      <c r="F31" s="504">
        <f t="shared" si="0"/>
        <v>169600</v>
      </c>
      <c r="G31" s="40"/>
      <c r="H31" s="40">
        <f t="shared" si="1"/>
        <v>0</v>
      </c>
      <c r="I31" s="40"/>
      <c r="J31" s="40">
        <f t="shared" si="2"/>
        <v>0</v>
      </c>
      <c r="K31" s="40">
        <v>1</v>
      </c>
      <c r="L31" s="40">
        <f t="shared" si="3"/>
        <v>84800</v>
      </c>
      <c r="M31" s="40"/>
      <c r="N31" s="40">
        <f t="shared" si="4"/>
        <v>0</v>
      </c>
      <c r="O31" s="40"/>
      <c r="P31" s="40">
        <f t="shared" si="5"/>
        <v>0</v>
      </c>
      <c r="Q31" s="40"/>
      <c r="R31" s="40">
        <f t="shared" si="6"/>
        <v>0</v>
      </c>
      <c r="S31" s="40"/>
      <c r="T31" s="40">
        <f t="shared" si="7"/>
        <v>0</v>
      </c>
      <c r="U31" s="40">
        <v>1</v>
      </c>
      <c r="V31" s="40">
        <f t="shared" si="8"/>
        <v>84800</v>
      </c>
      <c r="W31" s="40"/>
      <c r="X31" s="40">
        <f t="shared" si="9"/>
        <v>0</v>
      </c>
      <c r="Y31" s="40"/>
      <c r="Z31" s="40">
        <f t="shared" si="10"/>
        <v>0</v>
      </c>
      <c r="AA31" s="40"/>
      <c r="AB31" s="40">
        <f t="shared" si="11"/>
        <v>0</v>
      </c>
      <c r="AC31" s="40"/>
      <c r="AD31" s="40">
        <f t="shared" si="12"/>
        <v>0</v>
      </c>
      <c r="AE31" s="40"/>
      <c r="AF31" s="40">
        <f t="shared" si="13"/>
        <v>0</v>
      </c>
      <c r="AG31" s="40"/>
      <c r="AH31" s="40">
        <f t="shared" si="14"/>
        <v>0</v>
      </c>
    </row>
    <row r="32" spans="1:34" ht="15.6">
      <c r="A32" s="517" t="s">
        <v>841</v>
      </c>
      <c r="B32" s="417" t="s">
        <v>845</v>
      </c>
      <c r="C32" s="447">
        <v>1</v>
      </c>
      <c r="D32" s="510">
        <f t="shared" si="15"/>
        <v>1</v>
      </c>
      <c r="E32" s="486">
        <v>11519</v>
      </c>
      <c r="F32" s="504">
        <f t="shared" si="0"/>
        <v>11519</v>
      </c>
      <c r="G32" s="40"/>
      <c r="H32" s="40">
        <f t="shared" si="1"/>
        <v>0</v>
      </c>
      <c r="I32" s="40">
        <v>1</v>
      </c>
      <c r="J32" s="40">
        <f t="shared" si="2"/>
        <v>11519</v>
      </c>
      <c r="K32" s="40"/>
      <c r="L32" s="40">
        <f t="shared" si="3"/>
        <v>0</v>
      </c>
      <c r="M32" s="40"/>
      <c r="N32" s="40">
        <f t="shared" si="4"/>
        <v>0</v>
      </c>
      <c r="O32" s="40"/>
      <c r="P32" s="40">
        <f t="shared" si="5"/>
        <v>0</v>
      </c>
      <c r="Q32" s="40"/>
      <c r="R32" s="40">
        <f t="shared" si="6"/>
        <v>0</v>
      </c>
      <c r="S32" s="40"/>
      <c r="T32" s="40">
        <f t="shared" si="7"/>
        <v>0</v>
      </c>
      <c r="U32" s="40"/>
      <c r="V32" s="40">
        <f t="shared" si="8"/>
        <v>0</v>
      </c>
      <c r="W32" s="40"/>
      <c r="X32" s="40">
        <f t="shared" si="9"/>
        <v>0</v>
      </c>
      <c r="Y32" s="40"/>
      <c r="Z32" s="40">
        <f t="shared" si="10"/>
        <v>0</v>
      </c>
      <c r="AA32" s="40"/>
      <c r="AB32" s="40">
        <f t="shared" si="11"/>
        <v>0</v>
      </c>
      <c r="AC32" s="40"/>
      <c r="AD32" s="40">
        <f t="shared" si="12"/>
        <v>0</v>
      </c>
      <c r="AE32" s="40"/>
      <c r="AF32" s="40">
        <f t="shared" si="13"/>
        <v>0</v>
      </c>
      <c r="AG32" s="40"/>
      <c r="AH32" s="40">
        <f t="shared" si="14"/>
        <v>0</v>
      </c>
    </row>
    <row r="33" spans="1:34" ht="15.6">
      <c r="A33" s="517" t="s">
        <v>842</v>
      </c>
      <c r="B33" s="417" t="s">
        <v>845</v>
      </c>
      <c r="C33" s="447">
        <v>1</v>
      </c>
      <c r="D33" s="510">
        <f t="shared" si="15"/>
        <v>1</v>
      </c>
      <c r="E33" s="486">
        <v>123910</v>
      </c>
      <c r="F33" s="504">
        <f t="shared" si="0"/>
        <v>123910</v>
      </c>
      <c r="G33" s="40"/>
      <c r="H33" s="40">
        <f t="shared" si="1"/>
        <v>0</v>
      </c>
      <c r="I33" s="40">
        <v>1</v>
      </c>
      <c r="J33" s="40">
        <f t="shared" si="2"/>
        <v>123910</v>
      </c>
      <c r="K33" s="40"/>
      <c r="L33" s="40">
        <f t="shared" si="3"/>
        <v>0</v>
      </c>
      <c r="M33" s="40"/>
      <c r="N33" s="40">
        <f t="shared" si="4"/>
        <v>0</v>
      </c>
      <c r="O33" s="40"/>
      <c r="P33" s="40">
        <f t="shared" si="5"/>
        <v>0</v>
      </c>
      <c r="Q33" s="40"/>
      <c r="R33" s="40">
        <f t="shared" si="6"/>
        <v>0</v>
      </c>
      <c r="S33" s="40"/>
      <c r="T33" s="40">
        <f t="shared" si="7"/>
        <v>0</v>
      </c>
      <c r="U33" s="40"/>
      <c r="V33" s="40">
        <f t="shared" si="8"/>
        <v>0</v>
      </c>
      <c r="W33" s="40"/>
      <c r="X33" s="40">
        <f t="shared" si="9"/>
        <v>0</v>
      </c>
      <c r="Y33" s="40"/>
      <c r="Z33" s="40">
        <f t="shared" si="10"/>
        <v>0</v>
      </c>
      <c r="AA33" s="40"/>
      <c r="AB33" s="40">
        <f t="shared" si="11"/>
        <v>0</v>
      </c>
      <c r="AC33" s="40"/>
      <c r="AD33" s="40">
        <f t="shared" si="12"/>
        <v>0</v>
      </c>
      <c r="AE33" s="40"/>
      <c r="AF33" s="40">
        <f t="shared" si="13"/>
        <v>0</v>
      </c>
      <c r="AG33" s="40"/>
      <c r="AH33" s="40">
        <f t="shared" si="14"/>
        <v>0</v>
      </c>
    </row>
    <row r="34" spans="1:34" ht="15.6">
      <c r="A34" s="517" t="s">
        <v>843</v>
      </c>
      <c r="B34" s="417" t="s">
        <v>845</v>
      </c>
      <c r="C34" s="447">
        <v>1</v>
      </c>
      <c r="D34" s="510">
        <f t="shared" si="15"/>
        <v>1</v>
      </c>
      <c r="E34" s="486">
        <v>389000</v>
      </c>
      <c r="F34" s="504">
        <f t="shared" si="0"/>
        <v>389000</v>
      </c>
      <c r="G34" s="40"/>
      <c r="H34" s="40">
        <f t="shared" si="1"/>
        <v>0</v>
      </c>
      <c r="I34" s="40">
        <v>1</v>
      </c>
      <c r="J34" s="40">
        <f t="shared" si="2"/>
        <v>389000</v>
      </c>
      <c r="K34" s="40"/>
      <c r="L34" s="40">
        <f t="shared" si="3"/>
        <v>0</v>
      </c>
      <c r="M34" s="40"/>
      <c r="N34" s="40">
        <f t="shared" si="4"/>
        <v>0</v>
      </c>
      <c r="O34" s="40"/>
      <c r="P34" s="40">
        <f t="shared" si="5"/>
        <v>0</v>
      </c>
      <c r="Q34" s="40"/>
      <c r="R34" s="40">
        <f t="shared" si="6"/>
        <v>0</v>
      </c>
      <c r="S34" s="40"/>
      <c r="T34" s="40">
        <f t="shared" si="7"/>
        <v>0</v>
      </c>
      <c r="U34" s="40"/>
      <c r="V34" s="40">
        <f t="shared" si="8"/>
        <v>0</v>
      </c>
      <c r="W34" s="40"/>
      <c r="X34" s="40">
        <f t="shared" si="9"/>
        <v>0</v>
      </c>
      <c r="Y34" s="40"/>
      <c r="Z34" s="40">
        <f t="shared" si="10"/>
        <v>0</v>
      </c>
      <c r="AA34" s="40"/>
      <c r="AB34" s="40">
        <f t="shared" si="11"/>
        <v>0</v>
      </c>
      <c r="AC34" s="40"/>
      <c r="AD34" s="40">
        <f t="shared" si="12"/>
        <v>0</v>
      </c>
      <c r="AE34" s="40"/>
      <c r="AF34" s="40">
        <f t="shared" si="13"/>
        <v>0</v>
      </c>
      <c r="AG34" s="40"/>
      <c r="AH34" s="40">
        <f t="shared" si="14"/>
        <v>0</v>
      </c>
    </row>
    <row r="35" spans="1:34" ht="15.6">
      <c r="A35" s="517" t="s">
        <v>844</v>
      </c>
      <c r="B35" s="417" t="s">
        <v>845</v>
      </c>
      <c r="C35" s="447">
        <v>1</v>
      </c>
      <c r="D35" s="510">
        <f t="shared" si="15"/>
        <v>1</v>
      </c>
      <c r="E35" s="486">
        <v>319500</v>
      </c>
      <c r="F35" s="504">
        <f t="shared" si="0"/>
        <v>319500</v>
      </c>
      <c r="G35" s="40"/>
      <c r="H35" s="40">
        <f t="shared" si="1"/>
        <v>0</v>
      </c>
      <c r="I35" s="40">
        <v>1</v>
      </c>
      <c r="J35" s="40">
        <f t="shared" si="2"/>
        <v>319500</v>
      </c>
      <c r="K35" s="40"/>
      <c r="L35" s="40">
        <f t="shared" si="3"/>
        <v>0</v>
      </c>
      <c r="M35" s="40"/>
      <c r="N35" s="40">
        <f t="shared" si="4"/>
        <v>0</v>
      </c>
      <c r="O35" s="40"/>
      <c r="P35" s="40">
        <f t="shared" si="5"/>
        <v>0</v>
      </c>
      <c r="Q35" s="40"/>
      <c r="R35" s="40">
        <f t="shared" si="6"/>
        <v>0</v>
      </c>
      <c r="S35" s="40"/>
      <c r="T35" s="40">
        <f t="shared" si="7"/>
        <v>0</v>
      </c>
      <c r="U35" s="40"/>
      <c r="V35" s="40">
        <f t="shared" si="8"/>
        <v>0</v>
      </c>
      <c r="W35" s="40"/>
      <c r="X35" s="40">
        <f t="shared" si="9"/>
        <v>0</v>
      </c>
      <c r="Y35" s="40"/>
      <c r="Z35" s="40">
        <f t="shared" si="10"/>
        <v>0</v>
      </c>
      <c r="AA35" s="40"/>
      <c r="AB35" s="40">
        <f t="shared" si="11"/>
        <v>0</v>
      </c>
      <c r="AC35" s="40"/>
      <c r="AD35" s="40">
        <f t="shared" si="12"/>
        <v>0</v>
      </c>
      <c r="AE35" s="40"/>
      <c r="AF35" s="40">
        <f t="shared" si="13"/>
        <v>0</v>
      </c>
      <c r="AG35" s="40"/>
      <c r="AH35" s="40">
        <f t="shared" si="14"/>
        <v>0</v>
      </c>
    </row>
    <row r="36" spans="1:34" ht="27.6">
      <c r="A36" s="517" t="s">
        <v>784</v>
      </c>
      <c r="B36" s="168" t="s">
        <v>45</v>
      </c>
      <c r="C36" s="448">
        <v>1.5</v>
      </c>
      <c r="D36" s="510">
        <f t="shared" si="15"/>
        <v>1.5</v>
      </c>
      <c r="E36" s="486">
        <v>19600</v>
      </c>
      <c r="F36" s="504">
        <f t="shared" si="0"/>
        <v>29400</v>
      </c>
      <c r="G36" s="40"/>
      <c r="H36" s="40">
        <f t="shared" si="1"/>
        <v>0</v>
      </c>
      <c r="I36" s="40"/>
      <c r="J36" s="40">
        <f t="shared" si="2"/>
        <v>0</v>
      </c>
      <c r="K36" s="40"/>
      <c r="L36" s="40">
        <f t="shared" si="3"/>
        <v>0</v>
      </c>
      <c r="M36" s="40"/>
      <c r="N36" s="40">
        <f t="shared" si="4"/>
        <v>0</v>
      </c>
      <c r="O36" s="40">
        <v>1.5</v>
      </c>
      <c r="P36" s="40">
        <f t="shared" si="5"/>
        <v>29400</v>
      </c>
      <c r="Q36" s="40"/>
      <c r="R36" s="40">
        <f t="shared" si="6"/>
        <v>0</v>
      </c>
      <c r="S36" s="40"/>
      <c r="T36" s="40">
        <f t="shared" si="7"/>
        <v>0</v>
      </c>
      <c r="U36" s="40"/>
      <c r="V36" s="40">
        <f t="shared" si="8"/>
        <v>0</v>
      </c>
      <c r="W36" s="40"/>
      <c r="X36" s="40">
        <f t="shared" si="9"/>
        <v>0</v>
      </c>
      <c r="Y36" s="40"/>
      <c r="Z36" s="40">
        <f t="shared" si="10"/>
        <v>0</v>
      </c>
      <c r="AA36" s="40"/>
      <c r="AB36" s="40">
        <f t="shared" si="11"/>
        <v>0</v>
      </c>
      <c r="AC36" s="40"/>
      <c r="AD36" s="40">
        <f t="shared" si="12"/>
        <v>0</v>
      </c>
      <c r="AE36" s="40"/>
      <c r="AF36" s="40">
        <f t="shared" si="13"/>
        <v>0</v>
      </c>
      <c r="AG36" s="40"/>
      <c r="AH36" s="40">
        <f t="shared" si="14"/>
        <v>0</v>
      </c>
    </row>
    <row r="37" spans="1:34" ht="16.5" customHeight="1">
      <c r="A37" s="517" t="s">
        <v>885</v>
      </c>
      <c r="B37" s="460" t="s">
        <v>7</v>
      </c>
      <c r="C37" s="448">
        <v>6</v>
      </c>
      <c r="D37" s="510">
        <f t="shared" si="15"/>
        <v>6</v>
      </c>
      <c r="E37" s="486">
        <v>1680</v>
      </c>
      <c r="F37" s="504">
        <f t="shared" si="0"/>
        <v>10080</v>
      </c>
      <c r="G37" s="40"/>
      <c r="H37" s="40">
        <f t="shared" si="1"/>
        <v>0</v>
      </c>
      <c r="I37" s="40">
        <v>3</v>
      </c>
      <c r="J37" s="40">
        <f t="shared" si="2"/>
        <v>5040</v>
      </c>
      <c r="K37" s="40"/>
      <c r="L37" s="40">
        <f t="shared" si="3"/>
        <v>0</v>
      </c>
      <c r="M37" s="40"/>
      <c r="N37" s="40">
        <f t="shared" si="4"/>
        <v>0</v>
      </c>
      <c r="O37" s="40"/>
      <c r="P37" s="40">
        <f t="shared" si="5"/>
        <v>0</v>
      </c>
      <c r="Q37" s="40"/>
      <c r="R37" s="40">
        <f t="shared" si="6"/>
        <v>0</v>
      </c>
      <c r="S37" s="40"/>
      <c r="T37" s="40">
        <f t="shared" si="7"/>
        <v>0</v>
      </c>
      <c r="U37" s="40">
        <v>3</v>
      </c>
      <c r="V37" s="40">
        <f t="shared" si="8"/>
        <v>5040</v>
      </c>
      <c r="W37" s="40"/>
      <c r="X37" s="40">
        <f t="shared" si="9"/>
        <v>0</v>
      </c>
      <c r="Y37" s="40"/>
      <c r="Z37" s="40">
        <f t="shared" si="10"/>
        <v>0</v>
      </c>
      <c r="AA37" s="40"/>
      <c r="AB37" s="40">
        <f t="shared" si="11"/>
        <v>0</v>
      </c>
      <c r="AC37" s="40"/>
      <c r="AD37" s="40">
        <f t="shared" si="12"/>
        <v>0</v>
      </c>
      <c r="AE37" s="40"/>
      <c r="AF37" s="40">
        <f t="shared" si="13"/>
        <v>0</v>
      </c>
      <c r="AG37" s="40"/>
      <c r="AH37" s="40">
        <f t="shared" si="14"/>
        <v>0</v>
      </c>
    </row>
    <row r="38" spans="1:34" ht="27.6">
      <c r="A38" s="526" t="s">
        <v>789</v>
      </c>
      <c r="B38" s="172" t="s">
        <v>8</v>
      </c>
      <c r="C38" s="452">
        <v>3</v>
      </c>
      <c r="D38" s="510">
        <f t="shared" si="15"/>
        <v>3</v>
      </c>
      <c r="E38" s="486">
        <v>3000</v>
      </c>
      <c r="F38" s="504">
        <f t="shared" si="0"/>
        <v>9000</v>
      </c>
      <c r="G38" s="40"/>
      <c r="H38" s="40">
        <f t="shared" si="1"/>
        <v>0</v>
      </c>
      <c r="I38" s="40"/>
      <c r="J38" s="40">
        <f t="shared" si="2"/>
        <v>0</v>
      </c>
      <c r="K38" s="40"/>
      <c r="L38" s="40">
        <f t="shared" si="3"/>
        <v>0</v>
      </c>
      <c r="M38" s="40">
        <v>1</v>
      </c>
      <c r="N38" s="40">
        <f t="shared" si="4"/>
        <v>3000</v>
      </c>
      <c r="O38" s="40"/>
      <c r="P38" s="40">
        <f t="shared" si="5"/>
        <v>0</v>
      </c>
      <c r="Q38" s="40"/>
      <c r="R38" s="40">
        <f t="shared" si="6"/>
        <v>0</v>
      </c>
      <c r="S38" s="40">
        <v>1</v>
      </c>
      <c r="T38" s="40">
        <f t="shared" si="7"/>
        <v>3000</v>
      </c>
      <c r="U38" s="40"/>
      <c r="V38" s="40">
        <f t="shared" si="8"/>
        <v>0</v>
      </c>
      <c r="W38" s="40"/>
      <c r="X38" s="40">
        <f t="shared" si="9"/>
        <v>0</v>
      </c>
      <c r="Y38" s="40">
        <v>1</v>
      </c>
      <c r="Z38" s="40">
        <f t="shared" si="10"/>
        <v>3000</v>
      </c>
      <c r="AA38" s="40"/>
      <c r="AB38" s="40">
        <f t="shared" si="11"/>
        <v>0</v>
      </c>
      <c r="AC38" s="40"/>
      <c r="AD38" s="40">
        <f t="shared" si="12"/>
        <v>0</v>
      </c>
      <c r="AE38" s="40"/>
      <c r="AF38" s="40">
        <f t="shared" si="13"/>
        <v>0</v>
      </c>
      <c r="AG38" s="40"/>
      <c r="AH38" s="40">
        <f t="shared" si="14"/>
        <v>0</v>
      </c>
    </row>
    <row r="39" spans="1:34" ht="15.6">
      <c r="A39" s="526" t="s">
        <v>790</v>
      </c>
      <c r="B39" s="172" t="s">
        <v>33</v>
      </c>
      <c r="C39" s="452">
        <v>7</v>
      </c>
      <c r="D39" s="510">
        <f t="shared" si="15"/>
        <v>7</v>
      </c>
      <c r="E39" s="486">
        <v>186</v>
      </c>
      <c r="F39" s="504">
        <f t="shared" si="0"/>
        <v>1302</v>
      </c>
      <c r="G39" s="40">
        <v>7</v>
      </c>
      <c r="H39" s="40">
        <f t="shared" si="1"/>
        <v>1302</v>
      </c>
      <c r="I39" s="40"/>
      <c r="J39" s="40">
        <f t="shared" si="2"/>
        <v>0</v>
      </c>
      <c r="K39" s="40"/>
      <c r="L39" s="40">
        <f t="shared" si="3"/>
        <v>0</v>
      </c>
      <c r="M39" s="40"/>
      <c r="N39" s="40">
        <f t="shared" si="4"/>
        <v>0</v>
      </c>
      <c r="O39" s="40"/>
      <c r="P39" s="40">
        <f t="shared" si="5"/>
        <v>0</v>
      </c>
      <c r="Q39" s="40"/>
      <c r="R39" s="40">
        <f t="shared" si="6"/>
        <v>0</v>
      </c>
      <c r="S39" s="40"/>
      <c r="T39" s="40">
        <f t="shared" si="7"/>
        <v>0</v>
      </c>
      <c r="U39" s="40"/>
      <c r="V39" s="40">
        <f t="shared" si="8"/>
        <v>0</v>
      </c>
      <c r="W39" s="40"/>
      <c r="X39" s="40">
        <f t="shared" si="9"/>
        <v>0</v>
      </c>
      <c r="Y39" s="40"/>
      <c r="Z39" s="40">
        <f t="shared" si="10"/>
        <v>0</v>
      </c>
      <c r="AA39" s="40"/>
      <c r="AB39" s="40">
        <f t="shared" si="11"/>
        <v>0</v>
      </c>
      <c r="AC39" s="40"/>
      <c r="AD39" s="40">
        <f t="shared" si="12"/>
        <v>0</v>
      </c>
      <c r="AE39" s="40"/>
      <c r="AF39" s="40">
        <f t="shared" si="13"/>
        <v>0</v>
      </c>
      <c r="AG39" s="40"/>
      <c r="AH39" s="40">
        <f t="shared" si="14"/>
        <v>0</v>
      </c>
    </row>
    <row r="40" spans="1:34" ht="18" customHeight="1">
      <c r="A40" s="527" t="s">
        <v>791</v>
      </c>
      <c r="B40" s="417" t="s">
        <v>33</v>
      </c>
      <c r="C40" s="447">
        <v>80</v>
      </c>
      <c r="D40" s="510">
        <f t="shared" si="15"/>
        <v>80</v>
      </c>
      <c r="E40" s="486">
        <v>1100</v>
      </c>
      <c r="F40" s="504">
        <f t="shared" si="0"/>
        <v>88000</v>
      </c>
      <c r="G40" s="40"/>
      <c r="H40" s="40">
        <f t="shared" si="1"/>
        <v>0</v>
      </c>
      <c r="I40" s="40"/>
      <c r="J40" s="40">
        <f t="shared" si="2"/>
        <v>0</v>
      </c>
      <c r="K40" s="40">
        <v>20</v>
      </c>
      <c r="L40" s="40">
        <f t="shared" si="3"/>
        <v>22000</v>
      </c>
      <c r="M40" s="40"/>
      <c r="N40" s="40">
        <f t="shared" si="4"/>
        <v>0</v>
      </c>
      <c r="O40" s="40"/>
      <c r="P40" s="40">
        <f t="shared" si="5"/>
        <v>0</v>
      </c>
      <c r="Q40" s="40">
        <v>20</v>
      </c>
      <c r="R40" s="40">
        <f t="shared" si="6"/>
        <v>22000</v>
      </c>
      <c r="S40" s="40"/>
      <c r="T40" s="40">
        <f t="shared" si="7"/>
        <v>0</v>
      </c>
      <c r="U40" s="40">
        <v>20</v>
      </c>
      <c r="V40" s="40">
        <f t="shared" si="8"/>
        <v>22000</v>
      </c>
      <c r="W40" s="40"/>
      <c r="X40" s="40">
        <f t="shared" si="9"/>
        <v>0</v>
      </c>
      <c r="Y40" s="40"/>
      <c r="Z40" s="40">
        <f t="shared" si="10"/>
        <v>0</v>
      </c>
      <c r="AA40" s="40">
        <v>20</v>
      </c>
      <c r="AB40" s="40">
        <f t="shared" si="11"/>
        <v>22000</v>
      </c>
      <c r="AC40" s="40"/>
      <c r="AD40" s="40">
        <f t="shared" si="12"/>
        <v>0</v>
      </c>
      <c r="AE40" s="40"/>
      <c r="AF40" s="40">
        <f t="shared" si="13"/>
        <v>0</v>
      </c>
      <c r="AG40" s="40"/>
      <c r="AH40" s="40">
        <f t="shared" si="14"/>
        <v>0</v>
      </c>
    </row>
    <row r="41" spans="1:34" ht="15.6">
      <c r="A41" s="517" t="s">
        <v>23</v>
      </c>
      <c r="B41" s="417" t="s">
        <v>7</v>
      </c>
      <c r="C41" s="447">
        <v>2</v>
      </c>
      <c r="D41" s="510">
        <f t="shared" si="15"/>
        <v>2</v>
      </c>
      <c r="E41" s="486">
        <v>57760</v>
      </c>
      <c r="F41" s="504">
        <f t="shared" si="0"/>
        <v>115520</v>
      </c>
      <c r="G41" s="40"/>
      <c r="H41" s="40">
        <f t="shared" si="1"/>
        <v>0</v>
      </c>
      <c r="I41" s="40"/>
      <c r="J41" s="40">
        <f t="shared" si="2"/>
        <v>0</v>
      </c>
      <c r="K41" s="40">
        <v>1</v>
      </c>
      <c r="L41" s="40">
        <f t="shared" si="3"/>
        <v>57760</v>
      </c>
      <c r="M41" s="40"/>
      <c r="N41" s="40">
        <f t="shared" si="4"/>
        <v>0</v>
      </c>
      <c r="O41" s="40"/>
      <c r="P41" s="40">
        <f t="shared" si="5"/>
        <v>0</v>
      </c>
      <c r="Q41" s="40"/>
      <c r="R41" s="40">
        <f t="shared" si="6"/>
        <v>0</v>
      </c>
      <c r="S41" s="40"/>
      <c r="T41" s="40">
        <f t="shared" si="7"/>
        <v>0</v>
      </c>
      <c r="U41" s="40">
        <v>1</v>
      </c>
      <c r="V41" s="40">
        <f t="shared" si="8"/>
        <v>57760</v>
      </c>
      <c r="W41" s="40"/>
      <c r="X41" s="40">
        <f t="shared" si="9"/>
        <v>0</v>
      </c>
      <c r="Y41" s="40"/>
      <c r="Z41" s="40">
        <f t="shared" si="10"/>
        <v>0</v>
      </c>
      <c r="AA41" s="40"/>
      <c r="AB41" s="40">
        <f t="shared" si="11"/>
        <v>0</v>
      </c>
      <c r="AC41" s="40"/>
      <c r="AD41" s="40">
        <f t="shared" si="12"/>
        <v>0</v>
      </c>
      <c r="AE41" s="40"/>
      <c r="AF41" s="40">
        <f t="shared" si="13"/>
        <v>0</v>
      </c>
      <c r="AG41" s="40"/>
      <c r="AH41" s="40">
        <f t="shared" si="14"/>
        <v>0</v>
      </c>
    </row>
    <row r="42" spans="1:34" ht="15.6">
      <c r="A42" s="517" t="s">
        <v>24</v>
      </c>
      <c r="B42" s="417" t="s">
        <v>7</v>
      </c>
      <c r="C42" s="447">
        <v>4</v>
      </c>
      <c r="D42" s="510">
        <f t="shared" si="15"/>
        <v>4</v>
      </c>
      <c r="E42" s="486">
        <v>82080</v>
      </c>
      <c r="F42" s="504">
        <f t="shared" si="0"/>
        <v>328320</v>
      </c>
      <c r="G42" s="40"/>
      <c r="H42" s="40">
        <f t="shared" si="1"/>
        <v>0</v>
      </c>
      <c r="I42" s="40"/>
      <c r="J42" s="40">
        <f t="shared" si="2"/>
        <v>0</v>
      </c>
      <c r="K42" s="40">
        <v>1</v>
      </c>
      <c r="L42" s="40">
        <f t="shared" si="3"/>
        <v>82080</v>
      </c>
      <c r="M42" s="40"/>
      <c r="N42" s="40">
        <f t="shared" si="4"/>
        <v>0</v>
      </c>
      <c r="O42" s="40"/>
      <c r="P42" s="40">
        <f t="shared" si="5"/>
        <v>0</v>
      </c>
      <c r="Q42" s="40">
        <v>1</v>
      </c>
      <c r="R42" s="40">
        <f t="shared" si="6"/>
        <v>82080</v>
      </c>
      <c r="S42" s="40"/>
      <c r="T42" s="40">
        <f t="shared" si="7"/>
        <v>0</v>
      </c>
      <c r="U42" s="40">
        <v>1</v>
      </c>
      <c r="V42" s="40">
        <f t="shared" si="8"/>
        <v>82080</v>
      </c>
      <c r="W42" s="40"/>
      <c r="X42" s="40">
        <f t="shared" si="9"/>
        <v>0</v>
      </c>
      <c r="Y42" s="40"/>
      <c r="Z42" s="40">
        <f t="shared" si="10"/>
        <v>0</v>
      </c>
      <c r="AA42" s="40">
        <v>1</v>
      </c>
      <c r="AB42" s="40">
        <f t="shared" si="11"/>
        <v>82080</v>
      </c>
      <c r="AC42" s="40"/>
      <c r="AD42" s="40">
        <f t="shared" si="12"/>
        <v>0</v>
      </c>
      <c r="AE42" s="40"/>
      <c r="AF42" s="40">
        <f t="shared" si="13"/>
        <v>0</v>
      </c>
      <c r="AG42" s="40"/>
      <c r="AH42" s="40">
        <f t="shared" si="14"/>
        <v>0</v>
      </c>
    </row>
    <row r="43" spans="1:34" ht="19.5" customHeight="1">
      <c r="A43" s="517" t="s">
        <v>870</v>
      </c>
      <c r="B43" s="417" t="s">
        <v>7</v>
      </c>
      <c r="C43" s="447">
        <v>5</v>
      </c>
      <c r="D43" s="510">
        <f t="shared" si="15"/>
        <v>5</v>
      </c>
      <c r="E43" s="486">
        <v>5547240</v>
      </c>
      <c r="F43" s="504">
        <f t="shared" si="0"/>
        <v>27736200</v>
      </c>
      <c r="G43" s="40"/>
      <c r="H43" s="40">
        <f t="shared" si="1"/>
        <v>0</v>
      </c>
      <c r="I43" s="40"/>
      <c r="J43" s="40">
        <f t="shared" si="2"/>
        <v>0</v>
      </c>
      <c r="K43" s="40">
        <v>1</v>
      </c>
      <c r="L43" s="40">
        <f t="shared" si="3"/>
        <v>5547240</v>
      </c>
      <c r="M43" s="40"/>
      <c r="N43" s="40">
        <f t="shared" si="4"/>
        <v>0</v>
      </c>
      <c r="O43" s="40"/>
      <c r="P43" s="40">
        <f t="shared" si="5"/>
        <v>0</v>
      </c>
      <c r="Q43" s="40">
        <v>1</v>
      </c>
      <c r="R43" s="40">
        <f t="shared" si="6"/>
        <v>5547240</v>
      </c>
      <c r="S43" s="40"/>
      <c r="T43" s="40">
        <f t="shared" si="7"/>
        <v>0</v>
      </c>
      <c r="U43" s="40">
        <v>1</v>
      </c>
      <c r="V43" s="40">
        <f t="shared" si="8"/>
        <v>5547240</v>
      </c>
      <c r="W43" s="40">
        <v>1</v>
      </c>
      <c r="X43" s="40">
        <f t="shared" si="9"/>
        <v>5547240</v>
      </c>
      <c r="Y43" s="40"/>
      <c r="Z43" s="40">
        <f t="shared" si="10"/>
        <v>0</v>
      </c>
      <c r="AA43" s="40">
        <v>1</v>
      </c>
      <c r="AB43" s="40">
        <f t="shared" si="11"/>
        <v>5547240</v>
      </c>
      <c r="AC43" s="40"/>
      <c r="AD43" s="40">
        <f t="shared" si="12"/>
        <v>0</v>
      </c>
      <c r="AE43" s="40"/>
      <c r="AF43" s="40">
        <f t="shared" si="13"/>
        <v>0</v>
      </c>
      <c r="AG43" s="40"/>
      <c r="AH43" s="40">
        <f t="shared" si="14"/>
        <v>0</v>
      </c>
    </row>
    <row r="44" spans="1:34" ht="15.6">
      <c r="A44" s="517" t="s">
        <v>793</v>
      </c>
      <c r="B44" s="459" t="s">
        <v>58</v>
      </c>
      <c r="C44" s="462">
        <v>20000</v>
      </c>
      <c r="D44" s="510">
        <f t="shared" si="15"/>
        <v>20000</v>
      </c>
      <c r="E44" s="486">
        <v>7</v>
      </c>
      <c r="F44" s="504">
        <f t="shared" si="0"/>
        <v>140000</v>
      </c>
      <c r="G44" s="40">
        <v>2000</v>
      </c>
      <c r="H44" s="40">
        <f t="shared" si="1"/>
        <v>14000</v>
      </c>
      <c r="I44" s="40">
        <v>2000</v>
      </c>
      <c r="J44" s="40">
        <f t="shared" si="2"/>
        <v>14000</v>
      </c>
      <c r="K44" s="40">
        <v>2000</v>
      </c>
      <c r="L44" s="40">
        <f t="shared" si="3"/>
        <v>14000</v>
      </c>
      <c r="M44" s="40">
        <v>2000</v>
      </c>
      <c r="N44" s="40">
        <f t="shared" si="4"/>
        <v>14000</v>
      </c>
      <c r="O44" s="40">
        <v>2000</v>
      </c>
      <c r="P44" s="40">
        <f t="shared" si="5"/>
        <v>14000</v>
      </c>
      <c r="Q44" s="40">
        <v>2000</v>
      </c>
      <c r="R44" s="40">
        <f t="shared" si="6"/>
        <v>14000</v>
      </c>
      <c r="S44" s="40">
        <v>2000</v>
      </c>
      <c r="T44" s="40">
        <f t="shared" si="7"/>
        <v>14000</v>
      </c>
      <c r="U44" s="40"/>
      <c r="V44" s="40">
        <f t="shared" si="8"/>
        <v>0</v>
      </c>
      <c r="W44" s="40"/>
      <c r="X44" s="40">
        <f t="shared" si="9"/>
        <v>0</v>
      </c>
      <c r="Y44" s="40">
        <v>5000</v>
      </c>
      <c r="Z44" s="40">
        <f t="shared" si="10"/>
        <v>35000</v>
      </c>
      <c r="AA44" s="40">
        <v>1000</v>
      </c>
      <c r="AB44" s="40">
        <f t="shared" si="11"/>
        <v>7000</v>
      </c>
      <c r="AC44" s="40"/>
      <c r="AD44" s="40">
        <f t="shared" si="12"/>
        <v>0</v>
      </c>
      <c r="AE44" s="40"/>
      <c r="AF44" s="40">
        <f t="shared" si="13"/>
        <v>0</v>
      </c>
      <c r="AG44" s="40"/>
      <c r="AH44" s="40">
        <f t="shared" si="14"/>
        <v>0</v>
      </c>
    </row>
    <row r="45" spans="1:34" ht="15.6">
      <c r="A45" s="518" t="s">
        <v>300</v>
      </c>
      <c r="B45" s="417" t="s">
        <v>7</v>
      </c>
      <c r="C45" s="447">
        <v>18</v>
      </c>
      <c r="D45" s="510">
        <f t="shared" si="15"/>
        <v>18</v>
      </c>
      <c r="E45" s="485">
        <v>16500</v>
      </c>
      <c r="F45" s="504">
        <f t="shared" si="0"/>
        <v>297000</v>
      </c>
      <c r="G45" s="40"/>
      <c r="H45" s="40">
        <f t="shared" si="1"/>
        <v>0</v>
      </c>
      <c r="I45" s="40"/>
      <c r="J45" s="40">
        <f t="shared" si="2"/>
        <v>0</v>
      </c>
      <c r="K45" s="40"/>
      <c r="L45" s="40">
        <f t="shared" si="3"/>
        <v>0</v>
      </c>
      <c r="M45" s="40"/>
      <c r="N45" s="40">
        <f t="shared" si="4"/>
        <v>0</v>
      </c>
      <c r="O45" s="40"/>
      <c r="P45" s="40">
        <f t="shared" si="5"/>
        <v>0</v>
      </c>
      <c r="Q45" s="40">
        <v>3</v>
      </c>
      <c r="R45" s="40">
        <f t="shared" si="6"/>
        <v>49500</v>
      </c>
      <c r="S45" s="40">
        <v>2</v>
      </c>
      <c r="T45" s="40">
        <f t="shared" si="7"/>
        <v>33000</v>
      </c>
      <c r="U45" s="40">
        <v>2</v>
      </c>
      <c r="V45" s="40">
        <f t="shared" si="8"/>
        <v>33000</v>
      </c>
      <c r="W45" s="40">
        <v>4</v>
      </c>
      <c r="X45" s="40">
        <f t="shared" si="9"/>
        <v>66000</v>
      </c>
      <c r="Y45" s="40">
        <v>2</v>
      </c>
      <c r="Z45" s="40">
        <f t="shared" si="10"/>
        <v>33000</v>
      </c>
      <c r="AA45" s="40">
        <v>3</v>
      </c>
      <c r="AB45" s="40">
        <f t="shared" si="11"/>
        <v>49500</v>
      </c>
      <c r="AC45" s="40">
        <v>2</v>
      </c>
      <c r="AD45" s="40">
        <f t="shared" si="12"/>
        <v>33000</v>
      </c>
      <c r="AE45" s="40"/>
      <c r="AF45" s="40">
        <f t="shared" si="13"/>
        <v>0</v>
      </c>
      <c r="AG45" s="40"/>
      <c r="AH45" s="40">
        <f t="shared" si="14"/>
        <v>0</v>
      </c>
    </row>
    <row r="46" spans="1:34" ht="15.6">
      <c r="A46" s="517" t="s">
        <v>302</v>
      </c>
      <c r="B46" s="417" t="s">
        <v>7</v>
      </c>
      <c r="C46" s="447">
        <v>4</v>
      </c>
      <c r="D46" s="510">
        <f t="shared" si="15"/>
        <v>4</v>
      </c>
      <c r="E46" s="485">
        <v>29000</v>
      </c>
      <c r="F46" s="504">
        <f t="shared" si="0"/>
        <v>116000</v>
      </c>
      <c r="G46" s="40"/>
      <c r="H46" s="40">
        <f t="shared" si="1"/>
        <v>0</v>
      </c>
      <c r="I46" s="40"/>
      <c r="J46" s="40">
        <f t="shared" si="2"/>
        <v>0</v>
      </c>
      <c r="K46" s="40"/>
      <c r="L46" s="40">
        <f t="shared" si="3"/>
        <v>0</v>
      </c>
      <c r="M46" s="40"/>
      <c r="N46" s="40">
        <f t="shared" si="4"/>
        <v>0</v>
      </c>
      <c r="O46" s="40"/>
      <c r="P46" s="40">
        <f t="shared" si="5"/>
        <v>0</v>
      </c>
      <c r="Q46" s="40">
        <v>1</v>
      </c>
      <c r="R46" s="40">
        <f t="shared" si="6"/>
        <v>29000</v>
      </c>
      <c r="S46" s="40"/>
      <c r="T46" s="40">
        <f t="shared" si="7"/>
        <v>0</v>
      </c>
      <c r="U46" s="40">
        <v>1</v>
      </c>
      <c r="V46" s="40">
        <f t="shared" si="8"/>
        <v>29000</v>
      </c>
      <c r="W46" s="40">
        <v>1</v>
      </c>
      <c r="X46" s="40">
        <f t="shared" si="9"/>
        <v>29000</v>
      </c>
      <c r="Y46" s="40"/>
      <c r="Z46" s="40">
        <f t="shared" si="10"/>
        <v>0</v>
      </c>
      <c r="AA46" s="40">
        <v>1</v>
      </c>
      <c r="AB46" s="40">
        <f t="shared" si="11"/>
        <v>29000</v>
      </c>
      <c r="AC46" s="40"/>
      <c r="AD46" s="40">
        <f t="shared" si="12"/>
        <v>0</v>
      </c>
      <c r="AE46" s="40"/>
      <c r="AF46" s="40">
        <f t="shared" si="13"/>
        <v>0</v>
      </c>
      <c r="AG46" s="40"/>
      <c r="AH46" s="40">
        <f t="shared" si="14"/>
        <v>0</v>
      </c>
    </row>
    <row r="47" spans="1:34" ht="15.6">
      <c r="A47" s="525" t="s">
        <v>794</v>
      </c>
      <c r="B47" s="417" t="s">
        <v>45</v>
      </c>
      <c r="C47" s="447">
        <v>1</v>
      </c>
      <c r="D47" s="510">
        <f t="shared" si="15"/>
        <v>1</v>
      </c>
      <c r="E47" s="486">
        <v>600</v>
      </c>
      <c r="F47" s="504">
        <f t="shared" si="0"/>
        <v>600</v>
      </c>
      <c r="G47" s="40"/>
      <c r="H47" s="40">
        <f t="shared" si="1"/>
        <v>0</v>
      </c>
      <c r="I47" s="40"/>
      <c r="J47" s="40">
        <f t="shared" si="2"/>
        <v>0</v>
      </c>
      <c r="K47" s="40"/>
      <c r="L47" s="40">
        <f t="shared" si="3"/>
        <v>0</v>
      </c>
      <c r="M47" s="40"/>
      <c r="N47" s="40">
        <f t="shared" si="4"/>
        <v>0</v>
      </c>
      <c r="O47" s="40"/>
      <c r="P47" s="40">
        <f t="shared" si="5"/>
        <v>0</v>
      </c>
      <c r="Q47" s="40"/>
      <c r="R47" s="40">
        <f t="shared" si="6"/>
        <v>0</v>
      </c>
      <c r="S47" s="40">
        <v>1</v>
      </c>
      <c r="T47" s="40">
        <f t="shared" si="7"/>
        <v>600</v>
      </c>
      <c r="U47" s="40"/>
      <c r="V47" s="40">
        <f t="shared" si="8"/>
        <v>0</v>
      </c>
      <c r="W47" s="40"/>
      <c r="X47" s="40">
        <f t="shared" si="9"/>
        <v>0</v>
      </c>
      <c r="Y47" s="40"/>
      <c r="Z47" s="40">
        <f t="shared" si="10"/>
        <v>0</v>
      </c>
      <c r="AA47" s="40"/>
      <c r="AB47" s="40">
        <f t="shared" si="11"/>
        <v>0</v>
      </c>
      <c r="AC47" s="40"/>
      <c r="AD47" s="40">
        <f t="shared" si="12"/>
        <v>0</v>
      </c>
      <c r="AE47" s="40"/>
      <c r="AF47" s="40">
        <f t="shared" si="13"/>
        <v>0</v>
      </c>
      <c r="AG47" s="40"/>
      <c r="AH47" s="40">
        <f t="shared" si="14"/>
        <v>0</v>
      </c>
    </row>
    <row r="48" spans="1:34" ht="15.6">
      <c r="A48" s="517" t="s">
        <v>104</v>
      </c>
      <c r="B48" s="168" t="s">
        <v>42</v>
      </c>
      <c r="C48" s="448">
        <v>1</v>
      </c>
      <c r="D48" s="510">
        <f t="shared" si="15"/>
        <v>1</v>
      </c>
      <c r="E48" s="486">
        <v>73.2</v>
      </c>
      <c r="F48" s="504">
        <f t="shared" si="0"/>
        <v>73.2</v>
      </c>
      <c r="G48" s="40">
        <v>1</v>
      </c>
      <c r="H48" s="40">
        <f t="shared" si="1"/>
        <v>73.2</v>
      </c>
      <c r="I48" s="40"/>
      <c r="J48" s="40">
        <f t="shared" si="2"/>
        <v>0</v>
      </c>
      <c r="K48" s="40"/>
      <c r="L48" s="40">
        <f t="shared" si="3"/>
        <v>0</v>
      </c>
      <c r="M48" s="40"/>
      <c r="N48" s="40">
        <f t="shared" si="4"/>
        <v>0</v>
      </c>
      <c r="O48" s="40"/>
      <c r="P48" s="40">
        <f t="shared" si="5"/>
        <v>0</v>
      </c>
      <c r="Q48" s="40"/>
      <c r="R48" s="40">
        <f t="shared" si="6"/>
        <v>0</v>
      </c>
      <c r="S48" s="40"/>
      <c r="T48" s="40">
        <f t="shared" si="7"/>
        <v>0</v>
      </c>
      <c r="U48" s="40"/>
      <c r="V48" s="40">
        <f t="shared" si="8"/>
        <v>0</v>
      </c>
      <c r="W48" s="40"/>
      <c r="X48" s="40">
        <f t="shared" si="9"/>
        <v>0</v>
      </c>
      <c r="Y48" s="40"/>
      <c r="Z48" s="40">
        <f t="shared" si="10"/>
        <v>0</v>
      </c>
      <c r="AA48" s="40"/>
      <c r="AB48" s="40">
        <f t="shared" si="11"/>
        <v>0</v>
      </c>
      <c r="AC48" s="40"/>
      <c r="AD48" s="40">
        <f t="shared" si="12"/>
        <v>0</v>
      </c>
      <c r="AE48" s="40"/>
      <c r="AF48" s="40">
        <f t="shared" si="13"/>
        <v>0</v>
      </c>
      <c r="AG48" s="40"/>
      <c r="AH48" s="40">
        <f t="shared" si="14"/>
        <v>0</v>
      </c>
    </row>
    <row r="49" spans="1:34" ht="15.6">
      <c r="A49" s="526" t="s">
        <v>886</v>
      </c>
      <c r="B49" s="172" t="s">
        <v>10</v>
      </c>
      <c r="C49" s="452">
        <v>7200</v>
      </c>
      <c r="D49" s="510">
        <f t="shared" si="15"/>
        <v>7200</v>
      </c>
      <c r="E49" s="486">
        <v>65</v>
      </c>
      <c r="F49" s="504">
        <f t="shared" si="0"/>
        <v>468000</v>
      </c>
      <c r="G49" s="40"/>
      <c r="H49" s="40">
        <f t="shared" si="1"/>
        <v>0</v>
      </c>
      <c r="I49" s="40"/>
      <c r="J49" s="40">
        <f t="shared" si="2"/>
        <v>0</v>
      </c>
      <c r="K49" s="40"/>
      <c r="L49" s="40">
        <f t="shared" si="3"/>
        <v>0</v>
      </c>
      <c r="M49" s="40"/>
      <c r="N49" s="40">
        <f t="shared" si="4"/>
        <v>0</v>
      </c>
      <c r="O49" s="40"/>
      <c r="P49" s="40">
        <f t="shared" si="5"/>
        <v>0</v>
      </c>
      <c r="Q49" s="40"/>
      <c r="R49" s="40">
        <f t="shared" si="6"/>
        <v>0</v>
      </c>
      <c r="S49" s="40">
        <v>2400</v>
      </c>
      <c r="T49" s="40">
        <f t="shared" si="7"/>
        <v>156000</v>
      </c>
      <c r="U49" s="40"/>
      <c r="V49" s="40">
        <f t="shared" si="8"/>
        <v>0</v>
      </c>
      <c r="W49" s="40">
        <v>2400</v>
      </c>
      <c r="X49" s="40">
        <f t="shared" si="9"/>
        <v>156000</v>
      </c>
      <c r="Y49" s="40"/>
      <c r="Z49" s="40">
        <f t="shared" si="10"/>
        <v>0</v>
      </c>
      <c r="AA49" s="40">
        <v>2400</v>
      </c>
      <c r="AB49" s="40">
        <f t="shared" si="11"/>
        <v>156000</v>
      </c>
      <c r="AC49" s="40"/>
      <c r="AD49" s="40">
        <f t="shared" si="12"/>
        <v>0</v>
      </c>
      <c r="AE49" s="40"/>
      <c r="AF49" s="40">
        <f t="shared" si="13"/>
        <v>0</v>
      </c>
      <c r="AG49" s="40"/>
      <c r="AH49" s="40">
        <f t="shared" si="14"/>
        <v>0</v>
      </c>
    </row>
    <row r="50" spans="1:34" ht="27.6">
      <c r="A50" s="526" t="s">
        <v>796</v>
      </c>
      <c r="B50" s="470" t="s">
        <v>10</v>
      </c>
      <c r="C50" s="452">
        <v>12000</v>
      </c>
      <c r="D50" s="510">
        <f t="shared" si="15"/>
        <v>12000</v>
      </c>
      <c r="E50" s="485">
        <v>71</v>
      </c>
      <c r="F50" s="504">
        <f t="shared" si="0"/>
        <v>852000</v>
      </c>
      <c r="G50" s="40"/>
      <c r="H50" s="40">
        <f t="shared" si="1"/>
        <v>0</v>
      </c>
      <c r="I50" s="40"/>
      <c r="J50" s="40">
        <f t="shared" si="2"/>
        <v>0</v>
      </c>
      <c r="K50" s="40">
        <v>2400</v>
      </c>
      <c r="L50" s="40">
        <f t="shared" si="3"/>
        <v>170400</v>
      </c>
      <c r="M50" s="40">
        <v>2400</v>
      </c>
      <c r="N50" s="40">
        <f t="shared" si="4"/>
        <v>170400</v>
      </c>
      <c r="O50" s="40"/>
      <c r="P50" s="40">
        <f t="shared" si="5"/>
        <v>0</v>
      </c>
      <c r="Q50" s="40"/>
      <c r="R50" s="40">
        <f t="shared" si="6"/>
        <v>0</v>
      </c>
      <c r="S50" s="40">
        <v>4800</v>
      </c>
      <c r="T50" s="40">
        <f t="shared" si="7"/>
        <v>340800</v>
      </c>
      <c r="U50" s="40"/>
      <c r="V50" s="40">
        <f t="shared" si="8"/>
        <v>0</v>
      </c>
      <c r="W50" s="40"/>
      <c r="X50" s="40">
        <f t="shared" si="9"/>
        <v>0</v>
      </c>
      <c r="Y50" s="40">
        <v>2400</v>
      </c>
      <c r="Z50" s="40">
        <f t="shared" si="10"/>
        <v>170400</v>
      </c>
      <c r="AA50" s="40"/>
      <c r="AB50" s="40">
        <f t="shared" si="11"/>
        <v>0</v>
      </c>
      <c r="AC50" s="40"/>
      <c r="AD50" s="40">
        <f t="shared" si="12"/>
        <v>0</v>
      </c>
      <c r="AE50" s="40"/>
      <c r="AF50" s="40">
        <f t="shared" si="13"/>
        <v>0</v>
      </c>
      <c r="AG50" s="40"/>
      <c r="AH50" s="40">
        <f t="shared" si="14"/>
        <v>0</v>
      </c>
    </row>
    <row r="51" spans="1:34" ht="27.6">
      <c r="A51" s="517" t="s">
        <v>892</v>
      </c>
      <c r="B51" s="463" t="s">
        <v>845</v>
      </c>
      <c r="C51" s="447">
        <v>10</v>
      </c>
      <c r="D51" s="510">
        <f t="shared" si="15"/>
        <v>10</v>
      </c>
      <c r="E51" s="486">
        <v>69000</v>
      </c>
      <c r="F51" s="504">
        <f t="shared" si="0"/>
        <v>690000</v>
      </c>
      <c r="G51" s="40"/>
      <c r="H51" s="40">
        <f t="shared" si="1"/>
        <v>0</v>
      </c>
      <c r="I51" s="40">
        <v>4</v>
      </c>
      <c r="J51" s="40">
        <f t="shared" si="2"/>
        <v>276000</v>
      </c>
      <c r="K51" s="40"/>
      <c r="L51" s="40">
        <f t="shared" si="3"/>
        <v>0</v>
      </c>
      <c r="M51" s="40"/>
      <c r="N51" s="40">
        <f t="shared" si="4"/>
        <v>0</v>
      </c>
      <c r="O51" s="40">
        <v>2</v>
      </c>
      <c r="P51" s="40">
        <f t="shared" si="5"/>
        <v>138000</v>
      </c>
      <c r="Q51" s="40"/>
      <c r="R51" s="40">
        <f t="shared" si="6"/>
        <v>0</v>
      </c>
      <c r="S51" s="40"/>
      <c r="T51" s="40">
        <f t="shared" si="7"/>
        <v>0</v>
      </c>
      <c r="U51" s="40">
        <v>2</v>
      </c>
      <c r="V51" s="40">
        <f t="shared" si="8"/>
        <v>138000</v>
      </c>
      <c r="W51" s="40"/>
      <c r="X51" s="40">
        <f t="shared" si="9"/>
        <v>0</v>
      </c>
      <c r="Y51" s="40"/>
      <c r="Z51" s="40">
        <f t="shared" si="10"/>
        <v>0</v>
      </c>
      <c r="AA51" s="40">
        <v>2</v>
      </c>
      <c r="AB51" s="40">
        <f t="shared" si="11"/>
        <v>138000</v>
      </c>
      <c r="AC51" s="40"/>
      <c r="AD51" s="40">
        <f t="shared" si="12"/>
        <v>0</v>
      </c>
      <c r="AE51" s="40"/>
      <c r="AF51" s="40">
        <f t="shared" si="13"/>
        <v>0</v>
      </c>
      <c r="AG51" s="40"/>
      <c r="AH51" s="40">
        <f t="shared" si="14"/>
        <v>0</v>
      </c>
    </row>
    <row r="52" spans="1:34" ht="15.6">
      <c r="A52" s="526" t="s">
        <v>869</v>
      </c>
      <c r="B52" s="470" t="s">
        <v>45</v>
      </c>
      <c r="C52" s="471">
        <v>30</v>
      </c>
      <c r="D52" s="510">
        <f t="shared" si="15"/>
        <v>30</v>
      </c>
      <c r="E52" s="485">
        <v>1850</v>
      </c>
      <c r="F52" s="504">
        <f t="shared" si="0"/>
        <v>55500</v>
      </c>
      <c r="G52" s="40"/>
      <c r="H52" s="40">
        <f t="shared" si="1"/>
        <v>0</v>
      </c>
      <c r="I52" s="40"/>
      <c r="J52" s="40">
        <f t="shared" si="2"/>
        <v>0</v>
      </c>
      <c r="K52" s="40"/>
      <c r="L52" s="40">
        <f t="shared" si="3"/>
        <v>0</v>
      </c>
      <c r="M52" s="40">
        <v>30</v>
      </c>
      <c r="N52" s="40">
        <f t="shared" si="4"/>
        <v>55500</v>
      </c>
      <c r="O52" s="40"/>
      <c r="P52" s="40">
        <f t="shared" si="5"/>
        <v>0</v>
      </c>
      <c r="Q52" s="40"/>
      <c r="R52" s="40">
        <f t="shared" si="6"/>
        <v>0</v>
      </c>
      <c r="S52" s="40"/>
      <c r="T52" s="40">
        <f t="shared" si="7"/>
        <v>0</v>
      </c>
      <c r="U52" s="40"/>
      <c r="V52" s="40">
        <f t="shared" si="8"/>
        <v>0</v>
      </c>
      <c r="W52" s="40"/>
      <c r="X52" s="40">
        <f t="shared" si="9"/>
        <v>0</v>
      </c>
      <c r="Y52" s="40"/>
      <c r="Z52" s="40">
        <f t="shared" si="10"/>
        <v>0</v>
      </c>
      <c r="AA52" s="40"/>
      <c r="AB52" s="40">
        <f t="shared" si="11"/>
        <v>0</v>
      </c>
      <c r="AC52" s="40"/>
      <c r="AD52" s="40">
        <f t="shared" si="12"/>
        <v>0</v>
      </c>
      <c r="AE52" s="40"/>
      <c r="AF52" s="40">
        <f t="shared" si="13"/>
        <v>0</v>
      </c>
      <c r="AG52" s="40"/>
      <c r="AH52" s="40">
        <f t="shared" si="14"/>
        <v>0</v>
      </c>
    </row>
    <row r="53" spans="1:34" ht="15.6">
      <c r="A53" s="517" t="s">
        <v>26</v>
      </c>
      <c r="B53" s="472" t="s">
        <v>7</v>
      </c>
      <c r="C53" s="447">
        <v>2</v>
      </c>
      <c r="D53" s="510">
        <f t="shared" si="15"/>
        <v>2</v>
      </c>
      <c r="E53" s="486">
        <v>82080</v>
      </c>
      <c r="F53" s="504">
        <f t="shared" si="0"/>
        <v>164160</v>
      </c>
      <c r="G53" s="40"/>
      <c r="H53" s="40">
        <f t="shared" si="1"/>
        <v>0</v>
      </c>
      <c r="I53" s="40"/>
      <c r="J53" s="40">
        <f t="shared" si="2"/>
        <v>0</v>
      </c>
      <c r="K53" s="40">
        <v>1</v>
      </c>
      <c r="L53" s="40">
        <f t="shared" si="3"/>
        <v>82080</v>
      </c>
      <c r="M53" s="40"/>
      <c r="N53" s="40">
        <f t="shared" si="4"/>
        <v>0</v>
      </c>
      <c r="O53" s="40"/>
      <c r="P53" s="40">
        <f t="shared" si="5"/>
        <v>0</v>
      </c>
      <c r="Q53" s="40"/>
      <c r="R53" s="40">
        <f t="shared" si="6"/>
        <v>0</v>
      </c>
      <c r="S53" s="40"/>
      <c r="T53" s="40">
        <f t="shared" si="7"/>
        <v>0</v>
      </c>
      <c r="U53" s="40"/>
      <c r="V53" s="40">
        <f t="shared" si="8"/>
        <v>0</v>
      </c>
      <c r="W53" s="40">
        <v>1</v>
      </c>
      <c r="X53" s="40">
        <f t="shared" si="9"/>
        <v>82080</v>
      </c>
      <c r="Y53" s="40"/>
      <c r="Z53" s="40">
        <f t="shared" si="10"/>
        <v>0</v>
      </c>
      <c r="AA53" s="40"/>
      <c r="AB53" s="40">
        <f t="shared" si="11"/>
        <v>0</v>
      </c>
      <c r="AC53" s="40"/>
      <c r="AD53" s="40">
        <f t="shared" si="12"/>
        <v>0</v>
      </c>
      <c r="AE53" s="40"/>
      <c r="AF53" s="40">
        <f t="shared" si="13"/>
        <v>0</v>
      </c>
      <c r="AG53" s="40"/>
      <c r="AH53" s="40">
        <f t="shared" si="14"/>
        <v>0</v>
      </c>
    </row>
    <row r="54" spans="1:34" ht="15.6">
      <c r="A54" s="517" t="s">
        <v>27</v>
      </c>
      <c r="B54" s="472" t="s">
        <v>7</v>
      </c>
      <c r="C54" s="447">
        <v>7</v>
      </c>
      <c r="D54" s="510">
        <f t="shared" si="15"/>
        <v>7</v>
      </c>
      <c r="E54" s="485">
        <v>82080</v>
      </c>
      <c r="F54" s="504">
        <f t="shared" si="0"/>
        <v>574560</v>
      </c>
      <c r="G54" s="40"/>
      <c r="H54" s="40">
        <f t="shared" si="1"/>
        <v>0</v>
      </c>
      <c r="I54" s="40"/>
      <c r="J54" s="40">
        <f t="shared" si="2"/>
        <v>0</v>
      </c>
      <c r="K54" s="40">
        <v>2</v>
      </c>
      <c r="L54" s="40">
        <f t="shared" si="3"/>
        <v>164160</v>
      </c>
      <c r="M54" s="40"/>
      <c r="N54" s="40">
        <f t="shared" si="4"/>
        <v>0</v>
      </c>
      <c r="O54" s="40"/>
      <c r="P54" s="40">
        <f t="shared" si="5"/>
        <v>0</v>
      </c>
      <c r="Q54" s="40">
        <v>1</v>
      </c>
      <c r="R54" s="40">
        <f t="shared" si="6"/>
        <v>82080</v>
      </c>
      <c r="S54" s="40"/>
      <c r="T54" s="40">
        <f t="shared" si="7"/>
        <v>0</v>
      </c>
      <c r="U54" s="40">
        <v>1</v>
      </c>
      <c r="V54" s="40">
        <f t="shared" si="8"/>
        <v>82080</v>
      </c>
      <c r="W54" s="40">
        <v>1</v>
      </c>
      <c r="X54" s="40">
        <f t="shared" si="9"/>
        <v>82080</v>
      </c>
      <c r="Y54" s="40"/>
      <c r="Z54" s="40">
        <f t="shared" si="10"/>
        <v>0</v>
      </c>
      <c r="AA54" s="40">
        <v>2</v>
      </c>
      <c r="AB54" s="40">
        <f t="shared" si="11"/>
        <v>164160</v>
      </c>
      <c r="AC54" s="40"/>
      <c r="AD54" s="40">
        <f t="shared" si="12"/>
        <v>0</v>
      </c>
      <c r="AE54" s="40"/>
      <c r="AF54" s="40">
        <f t="shared" si="13"/>
        <v>0</v>
      </c>
      <c r="AG54" s="40"/>
      <c r="AH54" s="40">
        <f t="shared" si="14"/>
        <v>0</v>
      </c>
    </row>
    <row r="55" spans="1:34" ht="15.6">
      <c r="A55" s="517" t="s">
        <v>25</v>
      </c>
      <c r="B55" s="472" t="s">
        <v>7</v>
      </c>
      <c r="C55" s="447">
        <v>5</v>
      </c>
      <c r="D55" s="510">
        <f t="shared" si="15"/>
        <v>5</v>
      </c>
      <c r="E55" s="486">
        <v>2124200</v>
      </c>
      <c r="F55" s="504">
        <f t="shared" si="0"/>
        <v>10621000</v>
      </c>
      <c r="G55" s="40"/>
      <c r="H55" s="40">
        <f t="shared" si="1"/>
        <v>0</v>
      </c>
      <c r="I55" s="40"/>
      <c r="J55" s="40">
        <f t="shared" si="2"/>
        <v>0</v>
      </c>
      <c r="K55" s="40">
        <v>1</v>
      </c>
      <c r="L55" s="40">
        <f t="shared" si="3"/>
        <v>2124200</v>
      </c>
      <c r="M55" s="40"/>
      <c r="N55" s="40">
        <f t="shared" si="4"/>
        <v>0</v>
      </c>
      <c r="O55" s="40"/>
      <c r="P55" s="40">
        <f t="shared" si="5"/>
        <v>0</v>
      </c>
      <c r="Q55" s="40">
        <v>1</v>
      </c>
      <c r="R55" s="40">
        <f t="shared" si="6"/>
        <v>2124200</v>
      </c>
      <c r="S55" s="40"/>
      <c r="T55" s="40">
        <f t="shared" si="7"/>
        <v>0</v>
      </c>
      <c r="U55" s="40">
        <v>1</v>
      </c>
      <c r="V55" s="40">
        <f t="shared" si="8"/>
        <v>2124200</v>
      </c>
      <c r="W55" s="40">
        <v>1</v>
      </c>
      <c r="X55" s="40">
        <f t="shared" si="9"/>
        <v>2124200</v>
      </c>
      <c r="Y55" s="40"/>
      <c r="Z55" s="40">
        <f t="shared" si="10"/>
        <v>0</v>
      </c>
      <c r="AA55" s="40">
        <v>1</v>
      </c>
      <c r="AB55" s="40">
        <f t="shared" si="11"/>
        <v>2124200</v>
      </c>
      <c r="AC55" s="40"/>
      <c r="AD55" s="40">
        <f t="shared" si="12"/>
        <v>0</v>
      </c>
      <c r="AE55" s="40"/>
      <c r="AF55" s="40">
        <f t="shared" si="13"/>
        <v>0</v>
      </c>
      <c r="AG55" s="40"/>
      <c r="AH55" s="40">
        <f t="shared" si="14"/>
        <v>0</v>
      </c>
    </row>
    <row r="56" spans="1:34" ht="27.6">
      <c r="A56" s="517" t="s">
        <v>782</v>
      </c>
      <c r="B56" s="472" t="s">
        <v>10</v>
      </c>
      <c r="C56" s="447">
        <v>2</v>
      </c>
      <c r="D56" s="510">
        <f t="shared" si="15"/>
        <v>2</v>
      </c>
      <c r="E56" s="485">
        <v>1800</v>
      </c>
      <c r="F56" s="504">
        <f t="shared" si="0"/>
        <v>3600</v>
      </c>
      <c r="G56" s="40">
        <v>2</v>
      </c>
      <c r="H56" s="40">
        <f t="shared" si="1"/>
        <v>3600</v>
      </c>
      <c r="I56" s="40"/>
      <c r="J56" s="40">
        <f t="shared" si="2"/>
        <v>0</v>
      </c>
      <c r="K56" s="40"/>
      <c r="L56" s="40">
        <f t="shared" si="3"/>
        <v>0</v>
      </c>
      <c r="M56" s="40"/>
      <c r="N56" s="40">
        <f t="shared" si="4"/>
        <v>0</v>
      </c>
      <c r="O56" s="40"/>
      <c r="P56" s="40">
        <f t="shared" si="5"/>
        <v>0</v>
      </c>
      <c r="Q56" s="40"/>
      <c r="R56" s="40">
        <f t="shared" si="6"/>
        <v>0</v>
      </c>
      <c r="S56" s="40"/>
      <c r="T56" s="40">
        <f t="shared" si="7"/>
        <v>0</v>
      </c>
      <c r="U56" s="40"/>
      <c r="V56" s="40">
        <f t="shared" si="8"/>
        <v>0</v>
      </c>
      <c r="W56" s="40"/>
      <c r="X56" s="40">
        <f t="shared" si="9"/>
        <v>0</v>
      </c>
      <c r="Y56" s="40"/>
      <c r="Z56" s="40">
        <f t="shared" si="10"/>
        <v>0</v>
      </c>
      <c r="AA56" s="40"/>
      <c r="AB56" s="40">
        <f t="shared" si="11"/>
        <v>0</v>
      </c>
      <c r="AC56" s="40"/>
      <c r="AD56" s="40">
        <f t="shared" si="12"/>
        <v>0</v>
      </c>
      <c r="AE56" s="40"/>
      <c r="AF56" s="40">
        <f t="shared" si="13"/>
        <v>0</v>
      </c>
      <c r="AG56" s="40"/>
      <c r="AH56" s="40">
        <f t="shared" si="14"/>
        <v>0</v>
      </c>
    </row>
    <row r="57" spans="1:34" ht="27.6">
      <c r="A57" s="530" t="s">
        <v>783</v>
      </c>
      <c r="B57" s="474" t="s">
        <v>10</v>
      </c>
      <c r="C57" s="448">
        <v>2</v>
      </c>
      <c r="D57" s="510">
        <f t="shared" si="15"/>
        <v>2</v>
      </c>
      <c r="E57" s="486">
        <v>800</v>
      </c>
      <c r="F57" s="504">
        <f t="shared" si="0"/>
        <v>1600</v>
      </c>
      <c r="G57" s="40">
        <v>2</v>
      </c>
      <c r="H57" s="40">
        <f t="shared" si="1"/>
        <v>1600</v>
      </c>
      <c r="I57" s="40"/>
      <c r="J57" s="40">
        <f t="shared" si="2"/>
        <v>0</v>
      </c>
      <c r="K57" s="40"/>
      <c r="L57" s="40">
        <f t="shared" si="3"/>
        <v>0</v>
      </c>
      <c r="M57" s="40"/>
      <c r="N57" s="40">
        <f t="shared" si="4"/>
        <v>0</v>
      </c>
      <c r="O57" s="40"/>
      <c r="P57" s="40">
        <f t="shared" si="5"/>
        <v>0</v>
      </c>
      <c r="Q57" s="40"/>
      <c r="R57" s="40">
        <f t="shared" si="6"/>
        <v>0</v>
      </c>
      <c r="S57" s="40"/>
      <c r="T57" s="40">
        <f t="shared" si="7"/>
        <v>0</v>
      </c>
      <c r="U57" s="40"/>
      <c r="V57" s="40">
        <f t="shared" si="8"/>
        <v>0</v>
      </c>
      <c r="W57" s="40"/>
      <c r="X57" s="40">
        <f t="shared" si="9"/>
        <v>0</v>
      </c>
      <c r="Y57" s="40"/>
      <c r="Z57" s="40">
        <f t="shared" si="10"/>
        <v>0</v>
      </c>
      <c r="AA57" s="40"/>
      <c r="AB57" s="40">
        <f t="shared" si="11"/>
        <v>0</v>
      </c>
      <c r="AC57" s="40"/>
      <c r="AD57" s="40">
        <f t="shared" si="12"/>
        <v>0</v>
      </c>
      <c r="AE57" s="40"/>
      <c r="AF57" s="40">
        <f t="shared" si="13"/>
        <v>0</v>
      </c>
      <c r="AG57" s="40"/>
      <c r="AH57" s="40">
        <f t="shared" si="14"/>
        <v>0</v>
      </c>
    </row>
    <row r="58" spans="1:34" ht="41.4">
      <c r="A58" s="526" t="s">
        <v>800</v>
      </c>
      <c r="B58" s="463" t="s">
        <v>37</v>
      </c>
      <c r="C58" s="452">
        <v>6</v>
      </c>
      <c r="D58" s="510">
        <f t="shared" si="15"/>
        <v>6</v>
      </c>
      <c r="E58" s="486">
        <v>19500</v>
      </c>
      <c r="F58" s="504">
        <f t="shared" si="0"/>
        <v>117000</v>
      </c>
      <c r="G58" s="40">
        <v>2</v>
      </c>
      <c r="H58" s="40">
        <f t="shared" si="1"/>
        <v>39000</v>
      </c>
      <c r="I58" s="40"/>
      <c r="J58" s="40">
        <f t="shared" si="2"/>
        <v>0</v>
      </c>
      <c r="K58" s="40"/>
      <c r="L58" s="40">
        <f t="shared" si="3"/>
        <v>0</v>
      </c>
      <c r="M58" s="40"/>
      <c r="N58" s="40">
        <f t="shared" si="4"/>
        <v>0</v>
      </c>
      <c r="O58" s="40">
        <v>2</v>
      </c>
      <c r="P58" s="40">
        <f t="shared" si="5"/>
        <v>39000</v>
      </c>
      <c r="Q58" s="40"/>
      <c r="R58" s="40">
        <f t="shared" si="6"/>
        <v>0</v>
      </c>
      <c r="S58" s="40"/>
      <c r="T58" s="40">
        <f t="shared" si="7"/>
        <v>0</v>
      </c>
      <c r="U58" s="40"/>
      <c r="V58" s="40">
        <f t="shared" si="8"/>
        <v>0</v>
      </c>
      <c r="W58" s="40">
        <v>2</v>
      </c>
      <c r="X58" s="40">
        <f t="shared" si="9"/>
        <v>39000</v>
      </c>
      <c r="Y58" s="40"/>
      <c r="Z58" s="40">
        <f t="shared" si="10"/>
        <v>0</v>
      </c>
      <c r="AA58" s="40"/>
      <c r="AB58" s="40">
        <f t="shared" si="11"/>
        <v>0</v>
      </c>
      <c r="AC58" s="40"/>
      <c r="AD58" s="40">
        <f t="shared" si="12"/>
        <v>0</v>
      </c>
      <c r="AE58" s="40"/>
      <c r="AF58" s="40">
        <f t="shared" si="13"/>
        <v>0</v>
      </c>
      <c r="AG58" s="40"/>
      <c r="AH58" s="40">
        <f t="shared" si="14"/>
        <v>0</v>
      </c>
    </row>
    <row r="59" spans="1:34" ht="15.6">
      <c r="A59" s="525" t="s">
        <v>801</v>
      </c>
      <c r="B59" s="472" t="s">
        <v>45</v>
      </c>
      <c r="C59" s="447">
        <v>2</v>
      </c>
      <c r="D59" s="510">
        <f t="shared" si="15"/>
        <v>2</v>
      </c>
      <c r="E59" s="485">
        <v>1750</v>
      </c>
      <c r="F59" s="504">
        <f t="shared" si="0"/>
        <v>3500</v>
      </c>
      <c r="G59" s="40">
        <v>1</v>
      </c>
      <c r="H59" s="40">
        <f t="shared" si="1"/>
        <v>1750</v>
      </c>
      <c r="I59" s="40"/>
      <c r="J59" s="40">
        <f t="shared" si="2"/>
        <v>0</v>
      </c>
      <c r="K59" s="40"/>
      <c r="L59" s="40">
        <f t="shared" si="3"/>
        <v>0</v>
      </c>
      <c r="M59" s="40"/>
      <c r="N59" s="40">
        <f t="shared" si="4"/>
        <v>0</v>
      </c>
      <c r="O59" s="40"/>
      <c r="P59" s="40">
        <f t="shared" si="5"/>
        <v>0</v>
      </c>
      <c r="Q59" s="40"/>
      <c r="R59" s="40">
        <f t="shared" si="6"/>
        <v>0</v>
      </c>
      <c r="S59" s="40">
        <v>1</v>
      </c>
      <c r="T59" s="40">
        <f t="shared" si="7"/>
        <v>1750</v>
      </c>
      <c r="U59" s="40"/>
      <c r="V59" s="40">
        <f t="shared" si="8"/>
        <v>0</v>
      </c>
      <c r="W59" s="40"/>
      <c r="X59" s="40">
        <f t="shared" si="9"/>
        <v>0</v>
      </c>
      <c r="Y59" s="40"/>
      <c r="Z59" s="40">
        <f t="shared" si="10"/>
        <v>0</v>
      </c>
      <c r="AA59" s="40"/>
      <c r="AB59" s="40">
        <f t="shared" si="11"/>
        <v>0</v>
      </c>
      <c r="AC59" s="40"/>
      <c r="AD59" s="40">
        <f t="shared" si="12"/>
        <v>0</v>
      </c>
      <c r="AE59" s="40"/>
      <c r="AF59" s="40">
        <f t="shared" si="13"/>
        <v>0</v>
      </c>
      <c r="AG59" s="40"/>
      <c r="AH59" s="40">
        <f t="shared" si="14"/>
        <v>0</v>
      </c>
    </row>
    <row r="60" spans="1:34" ht="27.75" customHeight="1">
      <c r="A60" s="527" t="s">
        <v>919</v>
      </c>
      <c r="B60" s="472" t="s">
        <v>918</v>
      </c>
      <c r="C60" s="447">
        <v>20</v>
      </c>
      <c r="D60" s="510">
        <f t="shared" si="15"/>
        <v>20</v>
      </c>
      <c r="E60" s="486">
        <v>40000</v>
      </c>
      <c r="F60" s="504">
        <f t="shared" si="0"/>
        <v>800000</v>
      </c>
      <c r="G60" s="40"/>
      <c r="H60" s="40">
        <f t="shared" si="1"/>
        <v>0</v>
      </c>
      <c r="I60" s="40">
        <v>10</v>
      </c>
      <c r="J60" s="40">
        <f t="shared" si="2"/>
        <v>400000</v>
      </c>
      <c r="K60" s="40"/>
      <c r="L60" s="40">
        <f t="shared" si="3"/>
        <v>0</v>
      </c>
      <c r="M60" s="40"/>
      <c r="N60" s="40">
        <f t="shared" si="4"/>
        <v>0</v>
      </c>
      <c r="O60" s="40"/>
      <c r="P60" s="40">
        <f t="shared" si="5"/>
        <v>0</v>
      </c>
      <c r="Q60" s="40">
        <v>10</v>
      </c>
      <c r="R60" s="40">
        <f t="shared" si="6"/>
        <v>400000</v>
      </c>
      <c r="S60" s="40"/>
      <c r="T60" s="40">
        <f t="shared" si="7"/>
        <v>0</v>
      </c>
      <c r="U60" s="40"/>
      <c r="V60" s="40">
        <f t="shared" si="8"/>
        <v>0</v>
      </c>
      <c r="W60" s="40"/>
      <c r="X60" s="40">
        <f t="shared" si="9"/>
        <v>0</v>
      </c>
      <c r="Y60" s="40"/>
      <c r="Z60" s="40">
        <f t="shared" si="10"/>
        <v>0</v>
      </c>
      <c r="AA60" s="40"/>
      <c r="AB60" s="40">
        <f t="shared" si="11"/>
        <v>0</v>
      </c>
      <c r="AC60" s="40"/>
      <c r="AD60" s="40">
        <f t="shared" si="12"/>
        <v>0</v>
      </c>
      <c r="AE60" s="40"/>
      <c r="AF60" s="40">
        <f t="shared" si="13"/>
        <v>0</v>
      </c>
      <c r="AG60" s="40"/>
      <c r="AH60" s="40">
        <f t="shared" si="14"/>
        <v>0</v>
      </c>
    </row>
    <row r="61" spans="1:34" ht="32.25" customHeight="1">
      <c r="A61" s="527" t="s">
        <v>920</v>
      </c>
      <c r="B61" s="472" t="s">
        <v>918</v>
      </c>
      <c r="C61" s="447">
        <v>20</v>
      </c>
      <c r="D61" s="510">
        <f t="shared" si="15"/>
        <v>20</v>
      </c>
      <c r="E61" s="486">
        <v>48120</v>
      </c>
      <c r="F61" s="504">
        <f t="shared" si="0"/>
        <v>962400</v>
      </c>
      <c r="G61" s="40"/>
      <c r="H61" s="40">
        <f t="shared" si="1"/>
        <v>0</v>
      </c>
      <c r="I61" s="40">
        <v>10</v>
      </c>
      <c r="J61" s="40">
        <f t="shared" si="2"/>
        <v>481200</v>
      </c>
      <c r="K61" s="40"/>
      <c r="L61" s="40">
        <f t="shared" si="3"/>
        <v>0</v>
      </c>
      <c r="M61" s="40"/>
      <c r="N61" s="40">
        <f t="shared" si="4"/>
        <v>0</v>
      </c>
      <c r="O61" s="40"/>
      <c r="P61" s="40">
        <f t="shared" si="5"/>
        <v>0</v>
      </c>
      <c r="Q61" s="40">
        <v>10</v>
      </c>
      <c r="R61" s="40">
        <f t="shared" si="6"/>
        <v>481200</v>
      </c>
      <c r="S61" s="40"/>
      <c r="T61" s="40">
        <f t="shared" si="7"/>
        <v>0</v>
      </c>
      <c r="U61" s="40"/>
      <c r="V61" s="40">
        <f t="shared" si="8"/>
        <v>0</v>
      </c>
      <c r="W61" s="40"/>
      <c r="X61" s="40">
        <f t="shared" si="9"/>
        <v>0</v>
      </c>
      <c r="Y61" s="40"/>
      <c r="Z61" s="40">
        <f t="shared" si="10"/>
        <v>0</v>
      </c>
      <c r="AA61" s="40"/>
      <c r="AB61" s="40">
        <f t="shared" si="11"/>
        <v>0</v>
      </c>
      <c r="AC61" s="40"/>
      <c r="AD61" s="40">
        <f t="shared" si="12"/>
        <v>0</v>
      </c>
      <c r="AE61" s="40"/>
      <c r="AF61" s="40">
        <f t="shared" si="13"/>
        <v>0</v>
      </c>
      <c r="AG61" s="40"/>
      <c r="AH61" s="40">
        <f t="shared" si="14"/>
        <v>0</v>
      </c>
    </row>
    <row r="62" spans="1:34" ht="31.5" customHeight="1">
      <c r="A62" s="527" t="s">
        <v>921</v>
      </c>
      <c r="B62" s="417" t="s">
        <v>918</v>
      </c>
      <c r="C62" s="447">
        <v>20</v>
      </c>
      <c r="D62" s="510">
        <f t="shared" si="15"/>
        <v>20</v>
      </c>
      <c r="E62" s="485">
        <v>43135</v>
      </c>
      <c r="F62" s="504">
        <f t="shared" si="0"/>
        <v>862700</v>
      </c>
      <c r="G62" s="40"/>
      <c r="H62" s="40">
        <f t="shared" si="1"/>
        <v>0</v>
      </c>
      <c r="I62" s="40">
        <v>10</v>
      </c>
      <c r="J62" s="40">
        <f t="shared" si="2"/>
        <v>431350</v>
      </c>
      <c r="K62" s="40"/>
      <c r="L62" s="40">
        <f t="shared" si="3"/>
        <v>0</v>
      </c>
      <c r="M62" s="40"/>
      <c r="N62" s="40">
        <f t="shared" si="4"/>
        <v>0</v>
      </c>
      <c r="O62" s="40"/>
      <c r="P62" s="40">
        <f t="shared" si="5"/>
        <v>0</v>
      </c>
      <c r="Q62" s="40">
        <v>10</v>
      </c>
      <c r="R62" s="40">
        <f t="shared" si="6"/>
        <v>431350</v>
      </c>
      <c r="S62" s="40"/>
      <c r="T62" s="40">
        <f t="shared" si="7"/>
        <v>0</v>
      </c>
      <c r="U62" s="40"/>
      <c r="V62" s="40">
        <f t="shared" si="8"/>
        <v>0</v>
      </c>
      <c r="W62" s="40"/>
      <c r="X62" s="40">
        <f t="shared" si="9"/>
        <v>0</v>
      </c>
      <c r="Y62" s="40"/>
      <c r="Z62" s="40">
        <f t="shared" si="10"/>
        <v>0</v>
      </c>
      <c r="AA62" s="40"/>
      <c r="AB62" s="40">
        <f t="shared" si="11"/>
        <v>0</v>
      </c>
      <c r="AC62" s="40"/>
      <c r="AD62" s="40">
        <f t="shared" si="12"/>
        <v>0</v>
      </c>
      <c r="AE62" s="40"/>
      <c r="AF62" s="40">
        <f t="shared" si="13"/>
        <v>0</v>
      </c>
      <c r="AG62" s="40"/>
      <c r="AH62" s="40">
        <f t="shared" si="14"/>
        <v>0</v>
      </c>
    </row>
    <row r="63" spans="1:34" ht="27.6">
      <c r="A63" s="527" t="s">
        <v>922</v>
      </c>
      <c r="B63" s="417" t="s">
        <v>33</v>
      </c>
      <c r="C63" s="447">
        <v>50</v>
      </c>
      <c r="D63" s="510">
        <f t="shared" si="15"/>
        <v>50</v>
      </c>
      <c r="E63" s="486">
        <v>3937</v>
      </c>
      <c r="F63" s="504">
        <f t="shared" si="0"/>
        <v>196850</v>
      </c>
      <c r="G63" s="40"/>
      <c r="H63" s="40">
        <f t="shared" si="1"/>
        <v>0</v>
      </c>
      <c r="I63" s="40"/>
      <c r="J63" s="40">
        <f t="shared" si="2"/>
        <v>0</v>
      </c>
      <c r="K63" s="40">
        <v>30</v>
      </c>
      <c r="L63" s="40">
        <f t="shared" si="3"/>
        <v>118110</v>
      </c>
      <c r="M63" s="40"/>
      <c r="N63" s="40">
        <f t="shared" si="4"/>
        <v>0</v>
      </c>
      <c r="O63" s="40"/>
      <c r="P63" s="40">
        <f t="shared" si="5"/>
        <v>0</v>
      </c>
      <c r="Q63" s="40"/>
      <c r="R63" s="40">
        <f t="shared" si="6"/>
        <v>0</v>
      </c>
      <c r="S63" s="40">
        <v>20</v>
      </c>
      <c r="T63" s="40">
        <f t="shared" si="7"/>
        <v>78740</v>
      </c>
      <c r="U63" s="40"/>
      <c r="V63" s="40">
        <f t="shared" si="8"/>
        <v>0</v>
      </c>
      <c r="W63" s="40"/>
      <c r="X63" s="40">
        <f t="shared" si="9"/>
        <v>0</v>
      </c>
      <c r="Y63" s="40"/>
      <c r="Z63" s="40">
        <f t="shared" si="10"/>
        <v>0</v>
      </c>
      <c r="AA63" s="40"/>
      <c r="AB63" s="40">
        <f t="shared" si="11"/>
        <v>0</v>
      </c>
      <c r="AC63" s="40"/>
      <c r="AD63" s="40">
        <f t="shared" si="12"/>
        <v>0</v>
      </c>
      <c r="AE63" s="40"/>
      <c r="AF63" s="40">
        <f t="shared" si="13"/>
        <v>0</v>
      </c>
      <c r="AG63" s="40"/>
      <c r="AH63" s="40">
        <f t="shared" si="14"/>
        <v>0</v>
      </c>
    </row>
    <row r="64" spans="1:34" ht="27.6">
      <c r="A64" s="527" t="s">
        <v>923</v>
      </c>
      <c r="B64" s="417" t="s">
        <v>45</v>
      </c>
      <c r="C64" s="447">
        <v>50</v>
      </c>
      <c r="D64" s="510">
        <f t="shared" si="15"/>
        <v>50</v>
      </c>
      <c r="E64" s="486">
        <v>5472</v>
      </c>
      <c r="F64" s="504">
        <f t="shared" si="0"/>
        <v>273600</v>
      </c>
      <c r="G64" s="40"/>
      <c r="H64" s="40">
        <f t="shared" si="1"/>
        <v>0</v>
      </c>
      <c r="I64" s="40"/>
      <c r="J64" s="40">
        <f t="shared" si="2"/>
        <v>0</v>
      </c>
      <c r="K64" s="40"/>
      <c r="L64" s="40">
        <f t="shared" si="3"/>
        <v>0</v>
      </c>
      <c r="M64" s="40"/>
      <c r="N64" s="40">
        <f t="shared" si="4"/>
        <v>0</v>
      </c>
      <c r="O64" s="40">
        <v>20</v>
      </c>
      <c r="P64" s="40">
        <f t="shared" si="5"/>
        <v>109440</v>
      </c>
      <c r="Q64" s="40">
        <v>30</v>
      </c>
      <c r="R64" s="40">
        <f t="shared" si="6"/>
        <v>164160</v>
      </c>
      <c r="S64" s="40"/>
      <c r="T64" s="40">
        <f t="shared" si="7"/>
        <v>0</v>
      </c>
      <c r="U64" s="40"/>
      <c r="V64" s="40">
        <f t="shared" si="8"/>
        <v>0</v>
      </c>
      <c r="W64" s="40"/>
      <c r="X64" s="40">
        <f t="shared" si="9"/>
        <v>0</v>
      </c>
      <c r="Y64" s="40"/>
      <c r="Z64" s="40">
        <f t="shared" si="10"/>
        <v>0</v>
      </c>
      <c r="AA64" s="40"/>
      <c r="AB64" s="40">
        <f t="shared" si="11"/>
        <v>0</v>
      </c>
      <c r="AC64" s="40"/>
      <c r="AD64" s="40">
        <f t="shared" si="12"/>
        <v>0</v>
      </c>
      <c r="AE64" s="40"/>
      <c r="AF64" s="40">
        <f t="shared" si="13"/>
        <v>0</v>
      </c>
      <c r="AG64" s="40"/>
      <c r="AH64" s="40">
        <f t="shared" si="14"/>
        <v>0</v>
      </c>
    </row>
    <row r="65" spans="1:34" ht="27.6">
      <c r="A65" s="517" t="s">
        <v>773</v>
      </c>
      <c r="B65" s="417" t="s">
        <v>17</v>
      </c>
      <c r="C65" s="447">
        <v>5</v>
      </c>
      <c r="D65" s="510">
        <f t="shared" si="15"/>
        <v>5</v>
      </c>
      <c r="E65" s="485">
        <v>12300</v>
      </c>
      <c r="F65" s="504">
        <f t="shared" si="0"/>
        <v>61500</v>
      </c>
      <c r="G65" s="40"/>
      <c r="H65" s="40">
        <f t="shared" si="1"/>
        <v>0</v>
      </c>
      <c r="I65" s="40"/>
      <c r="J65" s="40">
        <f t="shared" si="2"/>
        <v>0</v>
      </c>
      <c r="K65" s="40"/>
      <c r="L65" s="40">
        <f t="shared" si="3"/>
        <v>0</v>
      </c>
      <c r="M65" s="40"/>
      <c r="N65" s="40">
        <f t="shared" si="4"/>
        <v>0</v>
      </c>
      <c r="O65" s="40">
        <v>1</v>
      </c>
      <c r="P65" s="40">
        <f t="shared" si="5"/>
        <v>12300</v>
      </c>
      <c r="Q65" s="40"/>
      <c r="R65" s="40">
        <f t="shared" si="6"/>
        <v>0</v>
      </c>
      <c r="S65" s="40">
        <v>1</v>
      </c>
      <c r="T65" s="40">
        <f t="shared" si="7"/>
        <v>12300</v>
      </c>
      <c r="U65" s="40">
        <v>1</v>
      </c>
      <c r="V65" s="40">
        <f t="shared" si="8"/>
        <v>12300</v>
      </c>
      <c r="W65" s="40">
        <v>1</v>
      </c>
      <c r="X65" s="40">
        <f t="shared" si="9"/>
        <v>12300</v>
      </c>
      <c r="Y65" s="40"/>
      <c r="Z65" s="40">
        <f t="shared" si="10"/>
        <v>0</v>
      </c>
      <c r="AA65" s="40">
        <v>1</v>
      </c>
      <c r="AB65" s="40">
        <f t="shared" si="11"/>
        <v>12300</v>
      </c>
      <c r="AC65" s="40"/>
      <c r="AD65" s="40">
        <f t="shared" si="12"/>
        <v>0</v>
      </c>
      <c r="AE65" s="40"/>
      <c r="AF65" s="40">
        <f t="shared" si="13"/>
        <v>0</v>
      </c>
      <c r="AG65" s="40"/>
      <c r="AH65" s="40">
        <f t="shared" si="14"/>
        <v>0</v>
      </c>
    </row>
    <row r="66" spans="1:34" ht="41.4">
      <c r="A66" s="526" t="s">
        <v>803</v>
      </c>
      <c r="B66" s="168" t="s">
        <v>38</v>
      </c>
      <c r="C66" s="452">
        <v>4</v>
      </c>
      <c r="D66" s="510">
        <f t="shared" si="15"/>
        <v>4</v>
      </c>
      <c r="E66" s="486">
        <v>20908</v>
      </c>
      <c r="F66" s="504">
        <f t="shared" si="0"/>
        <v>83632</v>
      </c>
      <c r="G66" s="40">
        <v>2</v>
      </c>
      <c r="H66" s="40">
        <f t="shared" si="1"/>
        <v>41816</v>
      </c>
      <c r="I66" s="40"/>
      <c r="J66" s="40">
        <f t="shared" si="2"/>
        <v>0</v>
      </c>
      <c r="K66" s="40"/>
      <c r="L66" s="40">
        <f t="shared" si="3"/>
        <v>0</v>
      </c>
      <c r="M66" s="40"/>
      <c r="N66" s="40">
        <f t="shared" si="4"/>
        <v>0</v>
      </c>
      <c r="O66" s="40"/>
      <c r="P66" s="40">
        <f t="shared" si="5"/>
        <v>0</v>
      </c>
      <c r="Q66" s="40"/>
      <c r="R66" s="40">
        <f t="shared" si="6"/>
        <v>0</v>
      </c>
      <c r="S66" s="40"/>
      <c r="T66" s="40">
        <f t="shared" si="7"/>
        <v>0</v>
      </c>
      <c r="U66" s="40"/>
      <c r="V66" s="40">
        <f t="shared" si="8"/>
        <v>0</v>
      </c>
      <c r="W66" s="40"/>
      <c r="X66" s="40">
        <f t="shared" si="9"/>
        <v>0</v>
      </c>
      <c r="Y66" s="40">
        <v>2</v>
      </c>
      <c r="Z66" s="40">
        <f t="shared" si="10"/>
        <v>41816</v>
      </c>
      <c r="AA66" s="40"/>
      <c r="AB66" s="40">
        <f t="shared" si="11"/>
        <v>0</v>
      </c>
      <c r="AC66" s="40"/>
      <c r="AD66" s="40">
        <f t="shared" si="12"/>
        <v>0</v>
      </c>
      <c r="AE66" s="40"/>
      <c r="AF66" s="40">
        <f t="shared" si="13"/>
        <v>0</v>
      </c>
      <c r="AG66" s="40"/>
      <c r="AH66" s="40">
        <f t="shared" si="14"/>
        <v>0</v>
      </c>
    </row>
    <row r="67" spans="1:34" ht="41.4">
      <c r="A67" s="526" t="s">
        <v>805</v>
      </c>
      <c r="B67" s="168" t="s">
        <v>38</v>
      </c>
      <c r="C67" s="452">
        <v>8</v>
      </c>
      <c r="D67" s="510">
        <f t="shared" si="15"/>
        <v>8</v>
      </c>
      <c r="E67" s="486">
        <v>53075</v>
      </c>
      <c r="F67" s="504">
        <f t="shared" si="0"/>
        <v>424600</v>
      </c>
      <c r="G67" s="40"/>
      <c r="H67" s="40">
        <f t="shared" si="1"/>
        <v>0</v>
      </c>
      <c r="I67" s="40">
        <v>2</v>
      </c>
      <c r="J67" s="40">
        <f t="shared" si="2"/>
        <v>106150</v>
      </c>
      <c r="K67" s="40"/>
      <c r="L67" s="40">
        <f t="shared" si="3"/>
        <v>0</v>
      </c>
      <c r="M67" s="40"/>
      <c r="N67" s="40">
        <f t="shared" si="4"/>
        <v>0</v>
      </c>
      <c r="O67" s="40">
        <v>2</v>
      </c>
      <c r="P67" s="40">
        <f t="shared" si="5"/>
        <v>106150</v>
      </c>
      <c r="Q67" s="40"/>
      <c r="R67" s="40">
        <f t="shared" si="6"/>
        <v>0</v>
      </c>
      <c r="S67" s="40"/>
      <c r="T67" s="40">
        <f t="shared" si="7"/>
        <v>0</v>
      </c>
      <c r="U67" s="40">
        <v>2</v>
      </c>
      <c r="V67" s="40">
        <f t="shared" si="8"/>
        <v>106150</v>
      </c>
      <c r="W67" s="40"/>
      <c r="X67" s="40">
        <f t="shared" si="9"/>
        <v>0</v>
      </c>
      <c r="Y67" s="40">
        <v>2</v>
      </c>
      <c r="Z67" s="40">
        <f t="shared" si="10"/>
        <v>106150</v>
      </c>
      <c r="AA67" s="40"/>
      <c r="AB67" s="40">
        <f t="shared" si="11"/>
        <v>0</v>
      </c>
      <c r="AC67" s="40"/>
      <c r="AD67" s="40">
        <f t="shared" si="12"/>
        <v>0</v>
      </c>
      <c r="AE67" s="40"/>
      <c r="AF67" s="40">
        <f t="shared" si="13"/>
        <v>0</v>
      </c>
      <c r="AG67" s="40"/>
      <c r="AH67" s="40">
        <f t="shared" si="14"/>
        <v>0</v>
      </c>
    </row>
    <row r="68" spans="1:34" ht="27.6">
      <c r="A68" s="517" t="s">
        <v>806</v>
      </c>
      <c r="B68" s="417" t="s">
        <v>7</v>
      </c>
      <c r="C68" s="447">
        <v>5</v>
      </c>
      <c r="D68" s="510">
        <f t="shared" si="15"/>
        <v>5</v>
      </c>
      <c r="E68" s="485">
        <v>26600</v>
      </c>
      <c r="F68" s="504">
        <f t="shared" ref="F68:F131" si="16">E68*C68</f>
        <v>133000</v>
      </c>
      <c r="G68" s="40"/>
      <c r="H68" s="40">
        <f t="shared" ref="H68:H131" si="17">G68*E68</f>
        <v>0</v>
      </c>
      <c r="I68" s="40"/>
      <c r="J68" s="40">
        <f t="shared" ref="J68:J131" si="18">I68*E68</f>
        <v>0</v>
      </c>
      <c r="K68" s="40">
        <v>2</v>
      </c>
      <c r="L68" s="40">
        <f t="shared" ref="L68:L131" si="19">K68*E68</f>
        <v>53200</v>
      </c>
      <c r="M68" s="40"/>
      <c r="N68" s="40">
        <f t="shared" ref="N68:N131" si="20">M68*E68</f>
        <v>0</v>
      </c>
      <c r="O68" s="40"/>
      <c r="P68" s="40">
        <f t="shared" ref="P68:P131" si="21">O68*E68</f>
        <v>0</v>
      </c>
      <c r="Q68" s="40"/>
      <c r="R68" s="40">
        <f t="shared" ref="R68:R131" si="22">Q68*E68</f>
        <v>0</v>
      </c>
      <c r="S68" s="40"/>
      <c r="T68" s="40">
        <f t="shared" ref="T68:T131" si="23">S68*E68</f>
        <v>0</v>
      </c>
      <c r="U68" s="40"/>
      <c r="V68" s="40">
        <f t="shared" ref="V68:V131" si="24">U68*E68</f>
        <v>0</v>
      </c>
      <c r="W68" s="40">
        <v>1</v>
      </c>
      <c r="X68" s="40">
        <f t="shared" ref="X68:X131" si="25">W68*E68</f>
        <v>26600</v>
      </c>
      <c r="Y68" s="40"/>
      <c r="Z68" s="40">
        <f t="shared" ref="Z68:Z131" si="26">Y68*E68</f>
        <v>0</v>
      </c>
      <c r="AA68" s="40">
        <v>2</v>
      </c>
      <c r="AB68" s="40">
        <f t="shared" ref="AB68:AB131" si="27">AA68*E68</f>
        <v>53200</v>
      </c>
      <c r="AC68" s="40"/>
      <c r="AD68" s="40">
        <f t="shared" ref="AD68:AD131" si="28">AC68*E68</f>
        <v>0</v>
      </c>
      <c r="AE68" s="40"/>
      <c r="AF68" s="40">
        <f t="shared" ref="AF68:AF131" si="29">AE68*E68</f>
        <v>0</v>
      </c>
      <c r="AG68" s="40"/>
      <c r="AH68" s="40">
        <f t="shared" ref="AH68:AH131" si="30">AG68*E68</f>
        <v>0</v>
      </c>
    </row>
    <row r="69" spans="1:34" ht="27.6">
      <c r="A69" s="517" t="s">
        <v>807</v>
      </c>
      <c r="B69" s="168" t="s">
        <v>45</v>
      </c>
      <c r="C69" s="448">
        <v>0.3</v>
      </c>
      <c r="D69" s="510">
        <f t="shared" ref="D69:D132" si="31">G69+I69+K69+M69+O69+Q69+S69+U69+W69+Y69+AA69+AC69+AE69+AG69</f>
        <v>0.3</v>
      </c>
      <c r="E69" s="485">
        <v>690</v>
      </c>
      <c r="F69" s="504">
        <f t="shared" si="16"/>
        <v>207</v>
      </c>
      <c r="G69" s="40">
        <v>0.3</v>
      </c>
      <c r="H69" s="40">
        <f t="shared" si="17"/>
        <v>207</v>
      </c>
      <c r="I69" s="40"/>
      <c r="J69" s="40">
        <f t="shared" si="18"/>
        <v>0</v>
      </c>
      <c r="K69" s="40"/>
      <c r="L69" s="40">
        <f t="shared" si="19"/>
        <v>0</v>
      </c>
      <c r="M69" s="40"/>
      <c r="N69" s="40">
        <f t="shared" si="20"/>
        <v>0</v>
      </c>
      <c r="O69" s="40"/>
      <c r="P69" s="40">
        <f t="shared" si="21"/>
        <v>0</v>
      </c>
      <c r="Q69" s="40"/>
      <c r="R69" s="40">
        <f t="shared" si="22"/>
        <v>0</v>
      </c>
      <c r="S69" s="40"/>
      <c r="T69" s="40">
        <f t="shared" si="23"/>
        <v>0</v>
      </c>
      <c r="U69" s="40"/>
      <c r="V69" s="40">
        <f t="shared" si="24"/>
        <v>0</v>
      </c>
      <c r="W69" s="40"/>
      <c r="X69" s="40">
        <f t="shared" si="25"/>
        <v>0</v>
      </c>
      <c r="Y69" s="40"/>
      <c r="Z69" s="40">
        <f t="shared" si="26"/>
        <v>0</v>
      </c>
      <c r="AA69" s="40"/>
      <c r="AB69" s="40">
        <f t="shared" si="27"/>
        <v>0</v>
      </c>
      <c r="AC69" s="40"/>
      <c r="AD69" s="40">
        <f t="shared" si="28"/>
        <v>0</v>
      </c>
      <c r="AE69" s="40"/>
      <c r="AF69" s="40">
        <f t="shared" si="29"/>
        <v>0</v>
      </c>
      <c r="AG69" s="40"/>
      <c r="AH69" s="40">
        <f t="shared" si="30"/>
        <v>0</v>
      </c>
    </row>
    <row r="70" spans="1:34" ht="26.4">
      <c r="A70" s="527" t="s">
        <v>808</v>
      </c>
      <c r="B70" s="417" t="s">
        <v>756</v>
      </c>
      <c r="C70" s="447">
        <v>80</v>
      </c>
      <c r="D70" s="510">
        <f t="shared" si="31"/>
        <v>80</v>
      </c>
      <c r="E70" s="486">
        <v>1750</v>
      </c>
      <c r="F70" s="504">
        <f t="shared" si="16"/>
        <v>140000</v>
      </c>
      <c r="G70" s="40"/>
      <c r="H70" s="40">
        <f t="shared" si="17"/>
        <v>0</v>
      </c>
      <c r="I70" s="40"/>
      <c r="J70" s="40">
        <f t="shared" si="18"/>
        <v>0</v>
      </c>
      <c r="K70" s="40">
        <v>20</v>
      </c>
      <c r="L70" s="40">
        <f t="shared" si="19"/>
        <v>35000</v>
      </c>
      <c r="M70" s="40"/>
      <c r="N70" s="40">
        <f t="shared" si="20"/>
        <v>0</v>
      </c>
      <c r="O70" s="40">
        <v>20</v>
      </c>
      <c r="P70" s="40">
        <f t="shared" si="21"/>
        <v>35000</v>
      </c>
      <c r="Q70" s="40"/>
      <c r="R70" s="40">
        <f t="shared" si="22"/>
        <v>0</v>
      </c>
      <c r="S70" s="40">
        <v>20</v>
      </c>
      <c r="T70" s="40">
        <f t="shared" si="23"/>
        <v>35000</v>
      </c>
      <c r="U70" s="40"/>
      <c r="V70" s="40">
        <f t="shared" si="24"/>
        <v>0</v>
      </c>
      <c r="W70" s="40"/>
      <c r="X70" s="40">
        <f t="shared" si="25"/>
        <v>0</v>
      </c>
      <c r="Y70" s="40"/>
      <c r="Z70" s="40">
        <f t="shared" si="26"/>
        <v>0</v>
      </c>
      <c r="AA70" s="40"/>
      <c r="AB70" s="40">
        <f t="shared" si="27"/>
        <v>0</v>
      </c>
      <c r="AC70" s="40">
        <v>20</v>
      </c>
      <c r="AD70" s="40">
        <f t="shared" si="28"/>
        <v>35000</v>
      </c>
      <c r="AE70" s="40"/>
      <c r="AF70" s="40">
        <f t="shared" si="29"/>
        <v>0</v>
      </c>
      <c r="AG70" s="40"/>
      <c r="AH70" s="40">
        <f t="shared" si="30"/>
        <v>0</v>
      </c>
    </row>
    <row r="71" spans="1:34" ht="15.6">
      <c r="A71" s="517" t="s">
        <v>781</v>
      </c>
      <c r="B71" s="417" t="s">
        <v>10</v>
      </c>
      <c r="C71" s="448">
        <v>2</v>
      </c>
      <c r="D71" s="510">
        <f t="shared" si="31"/>
        <v>2</v>
      </c>
      <c r="E71" s="486">
        <v>800</v>
      </c>
      <c r="F71" s="504">
        <f t="shared" si="16"/>
        <v>1600</v>
      </c>
      <c r="G71" s="40">
        <v>2</v>
      </c>
      <c r="H71" s="40">
        <f t="shared" si="17"/>
        <v>1600</v>
      </c>
      <c r="I71" s="40"/>
      <c r="J71" s="40">
        <f t="shared" si="18"/>
        <v>0</v>
      </c>
      <c r="K71" s="40"/>
      <c r="L71" s="40">
        <f t="shared" si="19"/>
        <v>0</v>
      </c>
      <c r="M71" s="40"/>
      <c r="N71" s="40">
        <f t="shared" si="20"/>
        <v>0</v>
      </c>
      <c r="O71" s="40"/>
      <c r="P71" s="40">
        <f t="shared" si="21"/>
        <v>0</v>
      </c>
      <c r="Q71" s="40"/>
      <c r="R71" s="40">
        <f t="shared" si="22"/>
        <v>0</v>
      </c>
      <c r="S71" s="40"/>
      <c r="T71" s="40">
        <f t="shared" si="23"/>
        <v>0</v>
      </c>
      <c r="U71" s="40"/>
      <c r="V71" s="40">
        <f t="shared" si="24"/>
        <v>0</v>
      </c>
      <c r="W71" s="40"/>
      <c r="X71" s="40">
        <f t="shared" si="25"/>
        <v>0</v>
      </c>
      <c r="Y71" s="40"/>
      <c r="Z71" s="40">
        <f t="shared" si="26"/>
        <v>0</v>
      </c>
      <c r="AA71" s="40"/>
      <c r="AB71" s="40">
        <f t="shared" si="27"/>
        <v>0</v>
      </c>
      <c r="AC71" s="40"/>
      <c r="AD71" s="40">
        <f t="shared" si="28"/>
        <v>0</v>
      </c>
      <c r="AE71" s="40"/>
      <c r="AF71" s="40">
        <f t="shared" si="29"/>
        <v>0</v>
      </c>
      <c r="AG71" s="40"/>
      <c r="AH71" s="40">
        <f t="shared" si="30"/>
        <v>0</v>
      </c>
    </row>
    <row r="72" spans="1:34" ht="15.6">
      <c r="A72" s="518" t="s">
        <v>294</v>
      </c>
      <c r="B72" s="417"/>
      <c r="C72" s="462">
        <v>7</v>
      </c>
      <c r="D72" s="510">
        <f t="shared" si="31"/>
        <v>7</v>
      </c>
      <c r="E72" s="486">
        <v>47000</v>
      </c>
      <c r="F72" s="504">
        <f t="shared" si="16"/>
        <v>329000</v>
      </c>
      <c r="G72" s="40"/>
      <c r="H72" s="40">
        <f t="shared" si="17"/>
        <v>0</v>
      </c>
      <c r="I72" s="40"/>
      <c r="J72" s="40">
        <f t="shared" si="18"/>
        <v>0</v>
      </c>
      <c r="K72" s="40"/>
      <c r="L72" s="40">
        <f t="shared" si="19"/>
        <v>0</v>
      </c>
      <c r="M72" s="40"/>
      <c r="N72" s="40">
        <f t="shared" si="20"/>
        <v>0</v>
      </c>
      <c r="O72" s="40"/>
      <c r="P72" s="40">
        <f t="shared" si="21"/>
        <v>0</v>
      </c>
      <c r="Q72" s="40"/>
      <c r="R72" s="40">
        <f t="shared" si="22"/>
        <v>0</v>
      </c>
      <c r="S72" s="40">
        <v>2</v>
      </c>
      <c r="T72" s="40">
        <f t="shared" si="23"/>
        <v>94000</v>
      </c>
      <c r="U72" s="40"/>
      <c r="V72" s="40">
        <f t="shared" si="24"/>
        <v>0</v>
      </c>
      <c r="W72" s="40">
        <v>2</v>
      </c>
      <c r="X72" s="40">
        <f t="shared" si="25"/>
        <v>94000</v>
      </c>
      <c r="Y72" s="40"/>
      <c r="Z72" s="40">
        <f t="shared" si="26"/>
        <v>0</v>
      </c>
      <c r="AA72" s="40">
        <v>3</v>
      </c>
      <c r="AB72" s="40">
        <f t="shared" si="27"/>
        <v>141000</v>
      </c>
      <c r="AC72" s="40"/>
      <c r="AD72" s="40">
        <f t="shared" si="28"/>
        <v>0</v>
      </c>
      <c r="AE72" s="40"/>
      <c r="AF72" s="40">
        <f t="shared" si="29"/>
        <v>0</v>
      </c>
      <c r="AG72" s="40"/>
      <c r="AH72" s="40">
        <f t="shared" si="30"/>
        <v>0</v>
      </c>
    </row>
    <row r="73" spans="1:34" ht="69">
      <c r="A73" s="526" t="s">
        <v>455</v>
      </c>
      <c r="B73" s="172" t="s">
        <v>10</v>
      </c>
      <c r="C73" s="452">
        <v>156</v>
      </c>
      <c r="D73" s="510">
        <f t="shared" si="31"/>
        <v>156</v>
      </c>
      <c r="E73" s="486">
        <v>93400</v>
      </c>
      <c r="F73" s="504">
        <f t="shared" si="16"/>
        <v>14570400</v>
      </c>
      <c r="G73" s="40"/>
      <c r="H73" s="40">
        <f t="shared" si="17"/>
        <v>0</v>
      </c>
      <c r="I73" s="40">
        <v>24</v>
      </c>
      <c r="J73" s="40">
        <f t="shared" si="18"/>
        <v>2241600</v>
      </c>
      <c r="K73" s="40">
        <v>36</v>
      </c>
      <c r="L73" s="40">
        <f t="shared" si="19"/>
        <v>3362400</v>
      </c>
      <c r="M73" s="40">
        <v>30</v>
      </c>
      <c r="N73" s="40">
        <f t="shared" si="20"/>
        <v>2802000</v>
      </c>
      <c r="O73" s="40"/>
      <c r="P73" s="40">
        <f t="shared" si="21"/>
        <v>0</v>
      </c>
      <c r="Q73" s="40"/>
      <c r="R73" s="40">
        <f t="shared" si="22"/>
        <v>0</v>
      </c>
      <c r="S73" s="40">
        <v>36</v>
      </c>
      <c r="T73" s="40">
        <f t="shared" si="23"/>
        <v>3362400</v>
      </c>
      <c r="U73" s="40"/>
      <c r="V73" s="40">
        <f t="shared" si="24"/>
        <v>0</v>
      </c>
      <c r="W73" s="40"/>
      <c r="X73" s="40">
        <f t="shared" si="25"/>
        <v>0</v>
      </c>
      <c r="Y73" s="40">
        <v>24</v>
      </c>
      <c r="Z73" s="40">
        <f t="shared" si="26"/>
        <v>2241600</v>
      </c>
      <c r="AA73" s="40"/>
      <c r="AB73" s="40">
        <f t="shared" si="27"/>
        <v>0</v>
      </c>
      <c r="AC73" s="40">
        <v>6</v>
      </c>
      <c r="AD73" s="40">
        <f t="shared" si="28"/>
        <v>560400</v>
      </c>
      <c r="AE73" s="40"/>
      <c r="AF73" s="40">
        <f t="shared" si="29"/>
        <v>0</v>
      </c>
      <c r="AG73" s="40"/>
      <c r="AH73" s="40">
        <f t="shared" si="30"/>
        <v>0</v>
      </c>
    </row>
    <row r="74" spans="1:34" ht="27.6">
      <c r="A74" s="526" t="s">
        <v>809</v>
      </c>
      <c r="B74" s="172" t="s">
        <v>10</v>
      </c>
      <c r="C74" s="471">
        <v>150</v>
      </c>
      <c r="D74" s="510">
        <f t="shared" si="31"/>
        <v>150</v>
      </c>
      <c r="E74" s="486">
        <v>5100</v>
      </c>
      <c r="F74" s="504">
        <f t="shared" si="16"/>
        <v>765000</v>
      </c>
      <c r="G74" s="40"/>
      <c r="H74" s="40">
        <f t="shared" si="17"/>
        <v>0</v>
      </c>
      <c r="I74" s="40">
        <v>20</v>
      </c>
      <c r="J74" s="40">
        <f t="shared" si="18"/>
        <v>102000</v>
      </c>
      <c r="K74" s="40">
        <v>20</v>
      </c>
      <c r="L74" s="40">
        <f t="shared" si="19"/>
        <v>102000</v>
      </c>
      <c r="M74" s="40">
        <v>20</v>
      </c>
      <c r="N74" s="40">
        <f t="shared" si="20"/>
        <v>102000</v>
      </c>
      <c r="O74" s="40">
        <v>20</v>
      </c>
      <c r="P74" s="40">
        <f t="shared" si="21"/>
        <v>102000</v>
      </c>
      <c r="Q74" s="40">
        <v>30</v>
      </c>
      <c r="R74" s="40">
        <f t="shared" si="22"/>
        <v>153000</v>
      </c>
      <c r="S74" s="40">
        <v>20</v>
      </c>
      <c r="T74" s="40">
        <f t="shared" si="23"/>
        <v>102000</v>
      </c>
      <c r="U74" s="40">
        <v>20</v>
      </c>
      <c r="V74" s="40">
        <f t="shared" si="24"/>
        <v>102000</v>
      </c>
      <c r="W74" s="40"/>
      <c r="X74" s="40">
        <f t="shared" si="25"/>
        <v>0</v>
      </c>
      <c r="Y74" s="40"/>
      <c r="Z74" s="40">
        <f t="shared" si="26"/>
        <v>0</v>
      </c>
      <c r="AA74" s="40"/>
      <c r="AB74" s="40">
        <f t="shared" si="27"/>
        <v>0</v>
      </c>
      <c r="AC74" s="40"/>
      <c r="AD74" s="40">
        <f t="shared" si="28"/>
        <v>0</v>
      </c>
      <c r="AE74" s="40"/>
      <c r="AF74" s="40">
        <f t="shared" si="29"/>
        <v>0</v>
      </c>
      <c r="AG74" s="40"/>
      <c r="AH74" s="40">
        <f t="shared" si="30"/>
        <v>0</v>
      </c>
    </row>
    <row r="75" spans="1:34" ht="41.4">
      <c r="A75" s="526" t="s">
        <v>878</v>
      </c>
      <c r="B75" s="172" t="s">
        <v>10</v>
      </c>
      <c r="C75" s="543">
        <v>1116</v>
      </c>
      <c r="D75" s="510">
        <f t="shared" si="31"/>
        <v>1116</v>
      </c>
      <c r="E75" s="486">
        <v>12350</v>
      </c>
      <c r="F75" s="504">
        <f t="shared" si="16"/>
        <v>13782600</v>
      </c>
      <c r="G75" s="40">
        <v>72</v>
      </c>
      <c r="H75" s="40">
        <f t="shared" si="17"/>
        <v>889200</v>
      </c>
      <c r="I75" s="40">
        <v>72</v>
      </c>
      <c r="J75" s="40">
        <f t="shared" si="18"/>
        <v>889200</v>
      </c>
      <c r="K75" s="40">
        <v>72</v>
      </c>
      <c r="L75" s="40">
        <f t="shared" si="19"/>
        <v>889200</v>
      </c>
      <c r="M75" s="40">
        <v>72</v>
      </c>
      <c r="N75" s="40">
        <f t="shared" si="20"/>
        <v>889200</v>
      </c>
      <c r="O75" s="40"/>
      <c r="P75" s="40">
        <f t="shared" si="21"/>
        <v>0</v>
      </c>
      <c r="Q75" s="40">
        <v>72</v>
      </c>
      <c r="R75" s="40">
        <f t="shared" si="22"/>
        <v>889200</v>
      </c>
      <c r="S75" s="40">
        <v>96</v>
      </c>
      <c r="T75" s="40">
        <f t="shared" si="23"/>
        <v>1185600</v>
      </c>
      <c r="U75" s="40">
        <v>96</v>
      </c>
      <c r="V75" s="40">
        <f t="shared" si="24"/>
        <v>1185600</v>
      </c>
      <c r="W75" s="40">
        <v>96</v>
      </c>
      <c r="X75" s="40">
        <f t="shared" si="25"/>
        <v>1185600</v>
      </c>
      <c r="Y75" s="40">
        <v>96</v>
      </c>
      <c r="Z75" s="40">
        <f t="shared" si="26"/>
        <v>1185600</v>
      </c>
      <c r="AA75" s="40">
        <v>96</v>
      </c>
      <c r="AB75" s="40">
        <f t="shared" si="27"/>
        <v>1185600</v>
      </c>
      <c r="AC75" s="40">
        <v>180</v>
      </c>
      <c r="AD75" s="40">
        <f t="shared" si="28"/>
        <v>2223000</v>
      </c>
      <c r="AE75" s="40">
        <v>96</v>
      </c>
      <c r="AF75" s="40">
        <f t="shared" si="29"/>
        <v>1185600</v>
      </c>
      <c r="AG75" s="40"/>
      <c r="AH75" s="40">
        <f t="shared" si="30"/>
        <v>0</v>
      </c>
    </row>
    <row r="76" spans="1:34" ht="36" customHeight="1">
      <c r="A76" s="531" t="s">
        <v>879</v>
      </c>
      <c r="B76" s="470" t="s">
        <v>10</v>
      </c>
      <c r="C76" s="543">
        <v>8368</v>
      </c>
      <c r="D76" s="510">
        <f t="shared" si="31"/>
        <v>8368</v>
      </c>
      <c r="E76" s="485">
        <v>10500</v>
      </c>
      <c r="F76" s="504">
        <f t="shared" si="16"/>
        <v>87864000</v>
      </c>
      <c r="G76" s="40">
        <v>1104</v>
      </c>
      <c r="H76" s="40">
        <f t="shared" si="17"/>
        <v>11592000</v>
      </c>
      <c r="I76" s="40">
        <v>840</v>
      </c>
      <c r="J76" s="40">
        <f t="shared" si="18"/>
        <v>8820000</v>
      </c>
      <c r="K76" s="40"/>
      <c r="L76" s="40">
        <f t="shared" si="19"/>
        <v>0</v>
      </c>
      <c r="M76" s="40">
        <v>732</v>
      </c>
      <c r="N76" s="40">
        <f t="shared" si="20"/>
        <v>7686000</v>
      </c>
      <c r="O76" s="40">
        <v>792</v>
      </c>
      <c r="P76" s="40">
        <f t="shared" si="21"/>
        <v>8316000</v>
      </c>
      <c r="Q76" s="40">
        <v>408</v>
      </c>
      <c r="R76" s="40">
        <f t="shared" si="22"/>
        <v>4284000</v>
      </c>
      <c r="S76" s="40">
        <v>872</v>
      </c>
      <c r="T76" s="40">
        <f t="shared" si="23"/>
        <v>9156000</v>
      </c>
      <c r="U76" s="40"/>
      <c r="V76" s="40">
        <f t="shared" si="24"/>
        <v>0</v>
      </c>
      <c r="W76" s="40">
        <v>584</v>
      </c>
      <c r="X76" s="40">
        <f t="shared" si="25"/>
        <v>6132000</v>
      </c>
      <c r="Y76" s="40">
        <v>636</v>
      </c>
      <c r="Z76" s="40">
        <f t="shared" si="26"/>
        <v>6678000</v>
      </c>
      <c r="AA76" s="40">
        <v>696</v>
      </c>
      <c r="AB76" s="40">
        <f t="shared" si="27"/>
        <v>7308000</v>
      </c>
      <c r="AC76" s="40">
        <v>1704</v>
      </c>
      <c r="AD76" s="40">
        <f t="shared" si="28"/>
        <v>17892000</v>
      </c>
      <c r="AE76" s="40"/>
      <c r="AF76" s="40">
        <f t="shared" si="29"/>
        <v>0</v>
      </c>
      <c r="AG76" s="40"/>
      <c r="AH76" s="40">
        <f t="shared" si="30"/>
        <v>0</v>
      </c>
    </row>
    <row r="77" spans="1:34" ht="27.6">
      <c r="A77" s="526" t="s">
        <v>810</v>
      </c>
      <c r="B77" s="172" t="s">
        <v>10</v>
      </c>
      <c r="C77" s="524">
        <v>360</v>
      </c>
      <c r="D77" s="510">
        <f t="shared" si="31"/>
        <v>360</v>
      </c>
      <c r="E77" s="485">
        <v>89695</v>
      </c>
      <c r="F77" s="504">
        <f t="shared" si="16"/>
        <v>32290200</v>
      </c>
      <c r="G77" s="40">
        <v>72</v>
      </c>
      <c r="H77" s="40">
        <f t="shared" si="17"/>
        <v>6458040</v>
      </c>
      <c r="I77" s="40">
        <v>48</v>
      </c>
      <c r="J77" s="40">
        <f t="shared" si="18"/>
        <v>4305360</v>
      </c>
      <c r="K77" s="40"/>
      <c r="L77" s="40">
        <f t="shared" si="19"/>
        <v>0</v>
      </c>
      <c r="M77" s="40">
        <v>48</v>
      </c>
      <c r="N77" s="40">
        <f t="shared" si="20"/>
        <v>4305360</v>
      </c>
      <c r="O77" s="40">
        <v>48</v>
      </c>
      <c r="P77" s="40">
        <f t="shared" si="21"/>
        <v>4305360</v>
      </c>
      <c r="Q77" s="40"/>
      <c r="R77" s="40">
        <f t="shared" si="22"/>
        <v>0</v>
      </c>
      <c r="S77" s="40">
        <v>48</v>
      </c>
      <c r="T77" s="40">
        <f t="shared" si="23"/>
        <v>4305360</v>
      </c>
      <c r="U77" s="40">
        <v>48</v>
      </c>
      <c r="V77" s="40">
        <f t="shared" si="24"/>
        <v>4305360</v>
      </c>
      <c r="W77" s="40">
        <v>48</v>
      </c>
      <c r="X77" s="40">
        <f t="shared" si="25"/>
        <v>4305360</v>
      </c>
      <c r="Y77" s="40"/>
      <c r="Z77" s="40">
        <f t="shared" si="26"/>
        <v>0</v>
      </c>
      <c r="AA77" s="40"/>
      <c r="AB77" s="40">
        <f t="shared" si="27"/>
        <v>0</v>
      </c>
      <c r="AC77" s="40"/>
      <c r="AD77" s="40">
        <f t="shared" si="28"/>
        <v>0</v>
      </c>
      <c r="AE77" s="40"/>
      <c r="AF77" s="40">
        <f t="shared" si="29"/>
        <v>0</v>
      </c>
      <c r="AG77" s="40"/>
      <c r="AH77" s="40">
        <f t="shared" si="30"/>
        <v>0</v>
      </c>
    </row>
    <row r="78" spans="1:34" ht="34.5" customHeight="1">
      <c r="A78" s="526" t="s">
        <v>811</v>
      </c>
      <c r="B78" s="172" t="s">
        <v>10</v>
      </c>
      <c r="C78" s="524">
        <v>276</v>
      </c>
      <c r="D78" s="510">
        <f t="shared" si="31"/>
        <v>276</v>
      </c>
      <c r="E78" s="485">
        <v>77385</v>
      </c>
      <c r="F78" s="504">
        <f t="shared" si="16"/>
        <v>21358260</v>
      </c>
      <c r="G78" s="40">
        <v>50</v>
      </c>
      <c r="H78" s="40">
        <f t="shared" si="17"/>
        <v>3869250</v>
      </c>
      <c r="I78" s="40">
        <v>46</v>
      </c>
      <c r="J78" s="40">
        <f t="shared" si="18"/>
        <v>3559710</v>
      </c>
      <c r="K78" s="40"/>
      <c r="L78" s="40">
        <f t="shared" si="19"/>
        <v>0</v>
      </c>
      <c r="M78" s="40"/>
      <c r="N78" s="40">
        <f t="shared" si="20"/>
        <v>0</v>
      </c>
      <c r="O78" s="40">
        <v>20</v>
      </c>
      <c r="P78" s="40">
        <f t="shared" si="21"/>
        <v>1547700</v>
      </c>
      <c r="Q78" s="40">
        <v>20</v>
      </c>
      <c r="R78" s="40">
        <f t="shared" si="22"/>
        <v>1547700</v>
      </c>
      <c r="S78" s="40">
        <v>20</v>
      </c>
      <c r="T78" s="40">
        <f t="shared" si="23"/>
        <v>1547700</v>
      </c>
      <c r="U78" s="40"/>
      <c r="V78" s="40">
        <f t="shared" si="24"/>
        <v>0</v>
      </c>
      <c r="W78" s="40"/>
      <c r="X78" s="40">
        <f t="shared" si="25"/>
        <v>0</v>
      </c>
      <c r="Y78" s="40">
        <v>40</v>
      </c>
      <c r="Z78" s="40">
        <f t="shared" si="26"/>
        <v>3095400</v>
      </c>
      <c r="AA78" s="40">
        <v>60</v>
      </c>
      <c r="AB78" s="40">
        <f t="shared" si="27"/>
        <v>4643100</v>
      </c>
      <c r="AC78" s="40">
        <v>20</v>
      </c>
      <c r="AD78" s="40">
        <f t="shared" si="28"/>
        <v>1547700</v>
      </c>
      <c r="AE78" s="40"/>
      <c r="AF78" s="40">
        <f t="shared" si="29"/>
        <v>0</v>
      </c>
      <c r="AG78" s="40"/>
      <c r="AH78" s="40">
        <f t="shared" si="30"/>
        <v>0</v>
      </c>
    </row>
    <row r="79" spans="1:34" ht="32.25" customHeight="1">
      <c r="A79" s="526" t="s">
        <v>60</v>
      </c>
      <c r="B79" s="172" t="s">
        <v>10</v>
      </c>
      <c r="C79" s="452">
        <v>360</v>
      </c>
      <c r="D79" s="510">
        <f t="shared" si="31"/>
        <v>360</v>
      </c>
      <c r="E79" s="485">
        <v>92400</v>
      </c>
      <c r="F79" s="504">
        <f t="shared" si="16"/>
        <v>33264000</v>
      </c>
      <c r="G79" s="40">
        <v>40</v>
      </c>
      <c r="H79" s="40">
        <f t="shared" si="17"/>
        <v>3696000</v>
      </c>
      <c r="I79" s="40">
        <v>80</v>
      </c>
      <c r="J79" s="40">
        <f t="shared" si="18"/>
        <v>7392000</v>
      </c>
      <c r="K79" s="40">
        <v>48</v>
      </c>
      <c r="L79" s="40">
        <f t="shared" si="19"/>
        <v>4435200</v>
      </c>
      <c r="M79" s="40">
        <v>72</v>
      </c>
      <c r="N79" s="40">
        <f t="shared" si="20"/>
        <v>6652800</v>
      </c>
      <c r="O79" s="40"/>
      <c r="P79" s="40">
        <f t="shared" si="21"/>
        <v>0</v>
      </c>
      <c r="Q79" s="40">
        <v>48</v>
      </c>
      <c r="R79" s="40">
        <f t="shared" si="22"/>
        <v>4435200</v>
      </c>
      <c r="S79" s="40"/>
      <c r="T79" s="40">
        <f t="shared" si="23"/>
        <v>0</v>
      </c>
      <c r="U79" s="40">
        <v>24</v>
      </c>
      <c r="V79" s="40">
        <f t="shared" si="24"/>
        <v>2217600</v>
      </c>
      <c r="W79" s="40"/>
      <c r="X79" s="40">
        <f t="shared" si="25"/>
        <v>0</v>
      </c>
      <c r="Y79" s="40">
        <v>24</v>
      </c>
      <c r="Z79" s="40">
        <f t="shared" si="26"/>
        <v>2217600</v>
      </c>
      <c r="AA79" s="40">
        <v>24</v>
      </c>
      <c r="AB79" s="40">
        <f t="shared" si="27"/>
        <v>2217600</v>
      </c>
      <c r="AC79" s="40"/>
      <c r="AD79" s="40">
        <f t="shared" si="28"/>
        <v>0</v>
      </c>
      <c r="AE79" s="40"/>
      <c r="AF79" s="40">
        <f t="shared" si="29"/>
        <v>0</v>
      </c>
      <c r="AG79" s="40"/>
      <c r="AH79" s="40">
        <f t="shared" si="30"/>
        <v>0</v>
      </c>
    </row>
    <row r="80" spans="1:34" ht="46.5" customHeight="1">
      <c r="A80" s="517" t="s">
        <v>31</v>
      </c>
      <c r="B80" s="417" t="s">
        <v>293</v>
      </c>
      <c r="C80" s="532">
        <v>1750</v>
      </c>
      <c r="D80" s="510">
        <f t="shared" si="31"/>
        <v>1750</v>
      </c>
      <c r="E80" s="486">
        <v>30600</v>
      </c>
      <c r="F80" s="504">
        <f t="shared" si="16"/>
        <v>53550000</v>
      </c>
      <c r="G80" s="40"/>
      <c r="H80" s="40">
        <f t="shared" si="17"/>
        <v>0</v>
      </c>
      <c r="I80" s="40"/>
      <c r="J80" s="40">
        <f t="shared" si="18"/>
        <v>0</v>
      </c>
      <c r="K80" s="40">
        <v>250</v>
      </c>
      <c r="L80" s="40">
        <f t="shared" si="19"/>
        <v>7650000</v>
      </c>
      <c r="M80" s="40">
        <v>150</v>
      </c>
      <c r="N80" s="40">
        <f t="shared" si="20"/>
        <v>4590000</v>
      </c>
      <c r="O80" s="40">
        <v>250</v>
      </c>
      <c r="P80" s="40">
        <f t="shared" si="21"/>
        <v>7650000</v>
      </c>
      <c r="Q80" s="40">
        <v>250</v>
      </c>
      <c r="R80" s="40">
        <f t="shared" si="22"/>
        <v>7650000</v>
      </c>
      <c r="S80" s="40">
        <v>150</v>
      </c>
      <c r="T80" s="40">
        <f t="shared" si="23"/>
        <v>4590000</v>
      </c>
      <c r="U80" s="40">
        <v>250</v>
      </c>
      <c r="V80" s="40">
        <f t="shared" si="24"/>
        <v>7650000</v>
      </c>
      <c r="W80" s="40">
        <v>150</v>
      </c>
      <c r="X80" s="40">
        <f t="shared" si="25"/>
        <v>4590000</v>
      </c>
      <c r="Y80" s="40">
        <v>150</v>
      </c>
      <c r="Z80" s="40">
        <f t="shared" si="26"/>
        <v>4590000</v>
      </c>
      <c r="AA80" s="40">
        <v>150</v>
      </c>
      <c r="AB80" s="40">
        <f t="shared" si="27"/>
        <v>4590000</v>
      </c>
      <c r="AC80" s="40"/>
      <c r="AD80" s="40">
        <f t="shared" si="28"/>
        <v>0</v>
      </c>
      <c r="AE80" s="40"/>
      <c r="AF80" s="40">
        <f t="shared" si="29"/>
        <v>0</v>
      </c>
      <c r="AG80" s="40"/>
      <c r="AH80" s="40">
        <f t="shared" si="30"/>
        <v>0</v>
      </c>
    </row>
    <row r="81" spans="1:34" ht="30" customHeight="1">
      <c r="A81" s="526" t="s">
        <v>813</v>
      </c>
      <c r="B81" s="172" t="s">
        <v>10</v>
      </c>
      <c r="C81" s="452">
        <v>6000</v>
      </c>
      <c r="D81" s="510">
        <f t="shared" si="31"/>
        <v>6000</v>
      </c>
      <c r="E81" s="486">
        <v>500</v>
      </c>
      <c r="F81" s="504">
        <f t="shared" si="16"/>
        <v>3000000</v>
      </c>
      <c r="G81" s="40"/>
      <c r="H81" s="40">
        <f t="shared" si="17"/>
        <v>0</v>
      </c>
      <c r="I81" s="40"/>
      <c r="J81" s="40">
        <f t="shared" si="18"/>
        <v>0</v>
      </c>
      <c r="K81" s="40">
        <v>1800</v>
      </c>
      <c r="L81" s="40">
        <f t="shared" si="19"/>
        <v>900000</v>
      </c>
      <c r="M81" s="40">
        <v>600</v>
      </c>
      <c r="N81" s="40">
        <f t="shared" si="20"/>
        <v>300000</v>
      </c>
      <c r="O81" s="40"/>
      <c r="P81" s="40">
        <f t="shared" si="21"/>
        <v>0</v>
      </c>
      <c r="Q81" s="40"/>
      <c r="R81" s="40">
        <f t="shared" si="22"/>
        <v>0</v>
      </c>
      <c r="S81" s="40">
        <v>1800</v>
      </c>
      <c r="T81" s="40">
        <f t="shared" si="23"/>
        <v>900000</v>
      </c>
      <c r="U81" s="40">
        <v>600</v>
      </c>
      <c r="V81" s="40">
        <f t="shared" si="24"/>
        <v>300000</v>
      </c>
      <c r="W81" s="40"/>
      <c r="X81" s="40">
        <f t="shared" si="25"/>
        <v>0</v>
      </c>
      <c r="Y81" s="40"/>
      <c r="Z81" s="40">
        <f t="shared" si="26"/>
        <v>0</v>
      </c>
      <c r="AA81" s="40"/>
      <c r="AB81" s="40">
        <f t="shared" si="27"/>
        <v>0</v>
      </c>
      <c r="AC81" s="40">
        <v>1200</v>
      </c>
      <c r="AD81" s="40">
        <f t="shared" si="28"/>
        <v>600000</v>
      </c>
      <c r="AE81" s="40"/>
      <c r="AF81" s="40">
        <f t="shared" si="29"/>
        <v>0</v>
      </c>
      <c r="AG81" s="40"/>
      <c r="AH81" s="40">
        <f t="shared" si="30"/>
        <v>0</v>
      </c>
    </row>
    <row r="82" spans="1:34" ht="27.6">
      <c r="A82" s="480" t="s">
        <v>459</v>
      </c>
      <c r="B82" s="172" t="s">
        <v>10</v>
      </c>
      <c r="C82" s="452">
        <v>0</v>
      </c>
      <c r="D82" s="510">
        <f t="shared" si="31"/>
        <v>36</v>
      </c>
      <c r="E82" s="486">
        <v>2415</v>
      </c>
      <c r="F82" s="504">
        <f t="shared" si="16"/>
        <v>0</v>
      </c>
      <c r="G82" s="40">
        <v>36</v>
      </c>
      <c r="H82" s="40">
        <f t="shared" si="17"/>
        <v>86940</v>
      </c>
      <c r="I82" s="40"/>
      <c r="J82" s="40">
        <f t="shared" si="18"/>
        <v>0</v>
      </c>
      <c r="K82" s="40"/>
      <c r="L82" s="40">
        <f t="shared" si="19"/>
        <v>0</v>
      </c>
      <c r="M82" s="40"/>
      <c r="N82" s="40">
        <f t="shared" si="20"/>
        <v>0</v>
      </c>
      <c r="O82" s="40"/>
      <c r="P82" s="40">
        <f t="shared" si="21"/>
        <v>0</v>
      </c>
      <c r="Q82" s="40"/>
      <c r="R82" s="40">
        <f t="shared" si="22"/>
        <v>0</v>
      </c>
      <c r="S82" s="40"/>
      <c r="T82" s="40">
        <f t="shared" si="23"/>
        <v>0</v>
      </c>
      <c r="U82" s="40"/>
      <c r="V82" s="40">
        <f t="shared" si="24"/>
        <v>0</v>
      </c>
      <c r="W82" s="40"/>
      <c r="X82" s="40">
        <f t="shared" si="25"/>
        <v>0</v>
      </c>
      <c r="Y82" s="40"/>
      <c r="Z82" s="40">
        <f t="shared" si="26"/>
        <v>0</v>
      </c>
      <c r="AA82" s="40"/>
      <c r="AB82" s="40">
        <f t="shared" si="27"/>
        <v>0</v>
      </c>
      <c r="AC82" s="40"/>
      <c r="AD82" s="40">
        <f t="shared" si="28"/>
        <v>0</v>
      </c>
      <c r="AE82" s="40"/>
      <c r="AF82" s="40">
        <f t="shared" si="29"/>
        <v>0</v>
      </c>
      <c r="AG82" s="40"/>
      <c r="AH82" s="40">
        <f t="shared" si="30"/>
        <v>0</v>
      </c>
    </row>
    <row r="83" spans="1:34" ht="23.25" customHeight="1">
      <c r="A83" s="526" t="s">
        <v>814</v>
      </c>
      <c r="B83" s="172" t="s">
        <v>7</v>
      </c>
      <c r="C83" s="452">
        <v>12</v>
      </c>
      <c r="D83" s="510">
        <f t="shared" si="31"/>
        <v>12</v>
      </c>
      <c r="E83" s="486">
        <v>194115</v>
      </c>
      <c r="F83" s="504">
        <f t="shared" si="16"/>
        <v>2329380</v>
      </c>
      <c r="G83" s="40"/>
      <c r="H83" s="40">
        <f t="shared" si="17"/>
        <v>0</v>
      </c>
      <c r="I83" s="40"/>
      <c r="J83" s="40">
        <f t="shared" si="18"/>
        <v>0</v>
      </c>
      <c r="K83" s="40">
        <v>1</v>
      </c>
      <c r="L83" s="40">
        <f t="shared" si="19"/>
        <v>194115</v>
      </c>
      <c r="M83" s="40">
        <v>1</v>
      </c>
      <c r="N83" s="40">
        <f t="shared" si="20"/>
        <v>194115</v>
      </c>
      <c r="O83" s="40">
        <v>1</v>
      </c>
      <c r="P83" s="40">
        <f t="shared" si="21"/>
        <v>194115</v>
      </c>
      <c r="Q83" s="40">
        <v>1</v>
      </c>
      <c r="R83" s="40">
        <f t="shared" si="22"/>
        <v>194115</v>
      </c>
      <c r="S83" s="40">
        <v>1</v>
      </c>
      <c r="T83" s="40">
        <f t="shared" si="23"/>
        <v>194115</v>
      </c>
      <c r="U83" s="40">
        <v>1</v>
      </c>
      <c r="V83" s="40">
        <f t="shared" si="24"/>
        <v>194115</v>
      </c>
      <c r="W83" s="40">
        <v>1</v>
      </c>
      <c r="X83" s="40">
        <f t="shared" si="25"/>
        <v>194115</v>
      </c>
      <c r="Y83" s="40">
        <v>1</v>
      </c>
      <c r="Z83" s="40">
        <f t="shared" si="26"/>
        <v>194115</v>
      </c>
      <c r="AA83" s="40">
        <v>1</v>
      </c>
      <c r="AB83" s="40">
        <f t="shared" si="27"/>
        <v>194115</v>
      </c>
      <c r="AC83" s="40">
        <v>1</v>
      </c>
      <c r="AD83" s="40">
        <f t="shared" si="28"/>
        <v>194115</v>
      </c>
      <c r="AE83" s="40">
        <v>1</v>
      </c>
      <c r="AF83" s="40">
        <f t="shared" si="29"/>
        <v>194115</v>
      </c>
      <c r="AG83" s="40">
        <v>1</v>
      </c>
      <c r="AH83" s="40">
        <f t="shared" si="30"/>
        <v>194115</v>
      </c>
    </row>
    <row r="84" spans="1:34" ht="15.6">
      <c r="A84" s="525" t="s">
        <v>815</v>
      </c>
      <c r="B84" s="168" t="s">
        <v>7</v>
      </c>
      <c r="C84" s="448">
        <v>24</v>
      </c>
      <c r="D84" s="510">
        <f t="shared" si="31"/>
        <v>24</v>
      </c>
      <c r="E84" s="486">
        <v>70300</v>
      </c>
      <c r="F84" s="504">
        <f t="shared" si="16"/>
        <v>1687200</v>
      </c>
      <c r="G84" s="40"/>
      <c r="H84" s="40">
        <f t="shared" si="17"/>
        <v>0</v>
      </c>
      <c r="I84" s="40">
        <v>2</v>
      </c>
      <c r="J84" s="40">
        <f t="shared" si="18"/>
        <v>140600</v>
      </c>
      <c r="K84" s="40">
        <v>2</v>
      </c>
      <c r="L84" s="40">
        <f t="shared" si="19"/>
        <v>140600</v>
      </c>
      <c r="M84" s="40">
        <v>2</v>
      </c>
      <c r="N84" s="40">
        <f t="shared" si="20"/>
        <v>140600</v>
      </c>
      <c r="O84" s="40">
        <v>2</v>
      </c>
      <c r="P84" s="40">
        <f t="shared" si="21"/>
        <v>140600</v>
      </c>
      <c r="Q84" s="40">
        <v>2</v>
      </c>
      <c r="R84" s="40">
        <f t="shared" si="22"/>
        <v>140600</v>
      </c>
      <c r="S84" s="40">
        <v>2</v>
      </c>
      <c r="T84" s="40">
        <f t="shared" si="23"/>
        <v>140600</v>
      </c>
      <c r="U84" s="40">
        <v>2</v>
      </c>
      <c r="V84" s="40">
        <f t="shared" si="24"/>
        <v>140600</v>
      </c>
      <c r="W84" s="40">
        <v>2</v>
      </c>
      <c r="X84" s="40">
        <f t="shared" si="25"/>
        <v>140600</v>
      </c>
      <c r="Y84" s="40">
        <v>2</v>
      </c>
      <c r="Z84" s="40">
        <f t="shared" si="26"/>
        <v>140600</v>
      </c>
      <c r="AA84" s="40">
        <v>2</v>
      </c>
      <c r="AB84" s="40">
        <f t="shared" si="27"/>
        <v>140600</v>
      </c>
      <c r="AC84" s="40">
        <v>2</v>
      </c>
      <c r="AD84" s="40">
        <f t="shared" si="28"/>
        <v>140600</v>
      </c>
      <c r="AE84" s="40">
        <v>2</v>
      </c>
      <c r="AF84" s="40">
        <f t="shared" si="29"/>
        <v>140600</v>
      </c>
      <c r="AG84" s="40"/>
      <c r="AH84" s="40">
        <f t="shared" si="30"/>
        <v>0</v>
      </c>
    </row>
    <row r="85" spans="1:34" ht="41.4">
      <c r="A85" s="525" t="s">
        <v>890</v>
      </c>
      <c r="B85" s="168" t="s">
        <v>7</v>
      </c>
      <c r="C85" s="448">
        <v>12</v>
      </c>
      <c r="D85" s="510">
        <f t="shared" si="31"/>
        <v>12</v>
      </c>
      <c r="E85" s="486">
        <v>57510</v>
      </c>
      <c r="F85" s="504">
        <f t="shared" si="16"/>
        <v>690120</v>
      </c>
      <c r="G85" s="40"/>
      <c r="H85" s="40">
        <f t="shared" si="17"/>
        <v>0</v>
      </c>
      <c r="I85" s="40">
        <v>1</v>
      </c>
      <c r="J85" s="40">
        <f t="shared" si="18"/>
        <v>57510</v>
      </c>
      <c r="K85" s="40">
        <v>1</v>
      </c>
      <c r="L85" s="40">
        <f t="shared" si="19"/>
        <v>57510</v>
      </c>
      <c r="M85" s="40">
        <v>1</v>
      </c>
      <c r="N85" s="40">
        <f t="shared" si="20"/>
        <v>57510</v>
      </c>
      <c r="O85" s="40">
        <v>1</v>
      </c>
      <c r="P85" s="40">
        <f t="shared" si="21"/>
        <v>57510</v>
      </c>
      <c r="Q85" s="40">
        <v>1</v>
      </c>
      <c r="R85" s="40">
        <f t="shared" si="22"/>
        <v>57510</v>
      </c>
      <c r="S85" s="40">
        <v>1</v>
      </c>
      <c r="T85" s="40">
        <f t="shared" si="23"/>
        <v>57510</v>
      </c>
      <c r="U85" s="40">
        <v>1</v>
      </c>
      <c r="V85" s="40">
        <f t="shared" si="24"/>
        <v>57510</v>
      </c>
      <c r="W85" s="40">
        <v>1</v>
      </c>
      <c r="X85" s="40">
        <f t="shared" si="25"/>
        <v>57510</v>
      </c>
      <c r="Y85" s="40">
        <v>1</v>
      </c>
      <c r="Z85" s="40">
        <f t="shared" si="26"/>
        <v>57510</v>
      </c>
      <c r="AA85" s="40">
        <v>1</v>
      </c>
      <c r="AB85" s="40">
        <f t="shared" si="27"/>
        <v>57510</v>
      </c>
      <c r="AC85" s="40">
        <v>1</v>
      </c>
      <c r="AD85" s="40">
        <f t="shared" si="28"/>
        <v>57510</v>
      </c>
      <c r="AE85" s="40">
        <v>1</v>
      </c>
      <c r="AF85" s="40">
        <f t="shared" si="29"/>
        <v>57510</v>
      </c>
      <c r="AG85" s="40"/>
      <c r="AH85" s="40">
        <f t="shared" si="30"/>
        <v>0</v>
      </c>
    </row>
    <row r="86" spans="1:34" ht="41.4">
      <c r="A86" s="518" t="s">
        <v>817</v>
      </c>
      <c r="B86" s="459" t="s">
        <v>7</v>
      </c>
      <c r="C86" s="462">
        <v>4</v>
      </c>
      <c r="D86" s="510">
        <f t="shared" si="31"/>
        <v>4</v>
      </c>
      <c r="E86" s="486">
        <v>110000</v>
      </c>
      <c r="F86" s="504">
        <f t="shared" si="16"/>
        <v>440000</v>
      </c>
      <c r="G86" s="40"/>
      <c r="H86" s="40">
        <f t="shared" si="17"/>
        <v>0</v>
      </c>
      <c r="I86" s="40">
        <v>1</v>
      </c>
      <c r="J86" s="40">
        <f t="shared" si="18"/>
        <v>110000</v>
      </c>
      <c r="K86" s="40"/>
      <c r="L86" s="40">
        <f t="shared" si="19"/>
        <v>0</v>
      </c>
      <c r="M86" s="40"/>
      <c r="N86" s="40">
        <f t="shared" si="20"/>
        <v>0</v>
      </c>
      <c r="O86" s="40">
        <v>1</v>
      </c>
      <c r="P86" s="40">
        <f t="shared" si="21"/>
        <v>110000</v>
      </c>
      <c r="Q86" s="40"/>
      <c r="R86" s="40">
        <f t="shared" si="22"/>
        <v>0</v>
      </c>
      <c r="S86" s="40"/>
      <c r="T86" s="40">
        <f t="shared" si="23"/>
        <v>0</v>
      </c>
      <c r="U86" s="40">
        <v>1</v>
      </c>
      <c r="V86" s="40">
        <f t="shared" si="24"/>
        <v>110000</v>
      </c>
      <c r="W86" s="40"/>
      <c r="X86" s="40">
        <f t="shared" si="25"/>
        <v>0</v>
      </c>
      <c r="Y86" s="40"/>
      <c r="Z86" s="40">
        <f t="shared" si="26"/>
        <v>0</v>
      </c>
      <c r="AA86" s="40">
        <v>1</v>
      </c>
      <c r="AB86" s="40">
        <f t="shared" si="27"/>
        <v>110000</v>
      </c>
      <c r="AC86" s="40"/>
      <c r="AD86" s="40">
        <f t="shared" si="28"/>
        <v>0</v>
      </c>
      <c r="AE86" s="40"/>
      <c r="AF86" s="40">
        <f t="shared" si="29"/>
        <v>0</v>
      </c>
      <c r="AG86" s="40"/>
      <c r="AH86" s="40">
        <f t="shared" si="30"/>
        <v>0</v>
      </c>
    </row>
    <row r="87" spans="1:34" ht="27.6">
      <c r="A87" s="517" t="s">
        <v>644</v>
      </c>
      <c r="B87" s="168" t="s">
        <v>7</v>
      </c>
      <c r="C87" s="447">
        <v>4</v>
      </c>
      <c r="D87" s="510">
        <f t="shared" si="31"/>
        <v>4</v>
      </c>
      <c r="E87" s="485">
        <v>20000</v>
      </c>
      <c r="F87" s="504">
        <f t="shared" si="16"/>
        <v>80000</v>
      </c>
      <c r="G87" s="40">
        <v>1</v>
      </c>
      <c r="H87" s="40">
        <f t="shared" si="17"/>
        <v>20000</v>
      </c>
      <c r="I87" s="40"/>
      <c r="J87" s="40">
        <f t="shared" si="18"/>
        <v>0</v>
      </c>
      <c r="K87" s="40"/>
      <c r="L87" s="40">
        <f t="shared" si="19"/>
        <v>0</v>
      </c>
      <c r="M87" s="40">
        <v>1</v>
      </c>
      <c r="N87" s="40">
        <f t="shared" si="20"/>
        <v>20000</v>
      </c>
      <c r="O87" s="40"/>
      <c r="P87" s="40">
        <f t="shared" si="21"/>
        <v>0</v>
      </c>
      <c r="Q87" s="40"/>
      <c r="R87" s="40">
        <f t="shared" si="22"/>
        <v>0</v>
      </c>
      <c r="S87" s="40">
        <v>1</v>
      </c>
      <c r="T87" s="40">
        <f t="shared" si="23"/>
        <v>20000</v>
      </c>
      <c r="U87" s="40"/>
      <c r="V87" s="40">
        <f t="shared" si="24"/>
        <v>0</v>
      </c>
      <c r="W87" s="40"/>
      <c r="X87" s="40">
        <f t="shared" si="25"/>
        <v>0</v>
      </c>
      <c r="Y87" s="40">
        <v>1</v>
      </c>
      <c r="Z87" s="40">
        <f t="shared" si="26"/>
        <v>20000</v>
      </c>
      <c r="AA87" s="40"/>
      <c r="AB87" s="40">
        <f t="shared" si="27"/>
        <v>0</v>
      </c>
      <c r="AC87" s="40"/>
      <c r="AD87" s="40">
        <f t="shared" si="28"/>
        <v>0</v>
      </c>
      <c r="AE87" s="40"/>
      <c r="AF87" s="40">
        <f t="shared" si="29"/>
        <v>0</v>
      </c>
      <c r="AG87" s="40"/>
      <c r="AH87" s="40">
        <f t="shared" si="30"/>
        <v>0</v>
      </c>
    </row>
    <row r="88" spans="1:34" ht="41.4">
      <c r="A88" s="517" t="s">
        <v>818</v>
      </c>
      <c r="B88" s="168" t="s">
        <v>7</v>
      </c>
      <c r="C88" s="447">
        <v>4</v>
      </c>
      <c r="D88" s="510">
        <f t="shared" si="31"/>
        <v>4</v>
      </c>
      <c r="E88" s="486">
        <v>20000</v>
      </c>
      <c r="F88" s="504">
        <f t="shared" si="16"/>
        <v>80000</v>
      </c>
      <c r="G88" s="40">
        <v>1</v>
      </c>
      <c r="H88" s="40">
        <f t="shared" si="17"/>
        <v>20000</v>
      </c>
      <c r="I88" s="40"/>
      <c r="J88" s="40">
        <f t="shared" si="18"/>
        <v>0</v>
      </c>
      <c r="K88" s="40"/>
      <c r="L88" s="40">
        <f t="shared" si="19"/>
        <v>0</v>
      </c>
      <c r="M88" s="40">
        <v>1</v>
      </c>
      <c r="N88" s="40">
        <f t="shared" si="20"/>
        <v>20000</v>
      </c>
      <c r="O88" s="40"/>
      <c r="P88" s="40">
        <f t="shared" si="21"/>
        <v>0</v>
      </c>
      <c r="Q88" s="40"/>
      <c r="R88" s="40">
        <f t="shared" si="22"/>
        <v>0</v>
      </c>
      <c r="S88" s="40">
        <v>1</v>
      </c>
      <c r="T88" s="40">
        <f t="shared" si="23"/>
        <v>20000</v>
      </c>
      <c r="U88" s="40"/>
      <c r="V88" s="40">
        <f t="shared" si="24"/>
        <v>0</v>
      </c>
      <c r="W88" s="40"/>
      <c r="X88" s="40">
        <f t="shared" si="25"/>
        <v>0</v>
      </c>
      <c r="Y88" s="40">
        <v>1</v>
      </c>
      <c r="Z88" s="40">
        <f t="shared" si="26"/>
        <v>20000</v>
      </c>
      <c r="AA88" s="40"/>
      <c r="AB88" s="40">
        <f t="shared" si="27"/>
        <v>0</v>
      </c>
      <c r="AC88" s="40"/>
      <c r="AD88" s="40">
        <f t="shared" si="28"/>
        <v>0</v>
      </c>
      <c r="AE88" s="40"/>
      <c r="AF88" s="40">
        <f t="shared" si="29"/>
        <v>0</v>
      </c>
      <c r="AG88" s="40"/>
      <c r="AH88" s="40">
        <f t="shared" si="30"/>
        <v>0</v>
      </c>
    </row>
    <row r="89" spans="1:34" ht="27.6">
      <c r="A89" s="517" t="s">
        <v>820</v>
      </c>
      <c r="B89" s="168" t="s">
        <v>7</v>
      </c>
      <c r="C89" s="448">
        <v>6</v>
      </c>
      <c r="D89" s="510">
        <f t="shared" si="31"/>
        <v>6</v>
      </c>
      <c r="E89" s="486">
        <v>70000</v>
      </c>
      <c r="F89" s="504">
        <f t="shared" si="16"/>
        <v>420000</v>
      </c>
      <c r="G89" s="40"/>
      <c r="H89" s="40">
        <f t="shared" si="17"/>
        <v>0</v>
      </c>
      <c r="I89" s="40">
        <v>1</v>
      </c>
      <c r="J89" s="40">
        <f t="shared" si="18"/>
        <v>70000</v>
      </c>
      <c r="K89" s="40"/>
      <c r="L89" s="40">
        <f t="shared" si="19"/>
        <v>0</v>
      </c>
      <c r="M89" s="40">
        <v>1</v>
      </c>
      <c r="N89" s="40">
        <f t="shared" si="20"/>
        <v>70000</v>
      </c>
      <c r="O89" s="40"/>
      <c r="P89" s="40">
        <f t="shared" si="21"/>
        <v>0</v>
      </c>
      <c r="Q89" s="40">
        <v>1</v>
      </c>
      <c r="R89" s="40">
        <f t="shared" si="22"/>
        <v>70000</v>
      </c>
      <c r="S89" s="40"/>
      <c r="T89" s="40">
        <f t="shared" si="23"/>
        <v>0</v>
      </c>
      <c r="U89" s="40">
        <v>1</v>
      </c>
      <c r="V89" s="40">
        <f t="shared" si="24"/>
        <v>70000</v>
      </c>
      <c r="W89" s="40"/>
      <c r="X89" s="40">
        <f t="shared" si="25"/>
        <v>0</v>
      </c>
      <c r="Y89" s="40">
        <v>1</v>
      </c>
      <c r="Z89" s="40">
        <f t="shared" si="26"/>
        <v>70000</v>
      </c>
      <c r="AA89" s="40"/>
      <c r="AB89" s="40">
        <f t="shared" si="27"/>
        <v>0</v>
      </c>
      <c r="AC89" s="40"/>
      <c r="AD89" s="40">
        <f t="shared" si="28"/>
        <v>0</v>
      </c>
      <c r="AE89" s="40">
        <v>1</v>
      </c>
      <c r="AF89" s="40">
        <f t="shared" si="29"/>
        <v>70000</v>
      </c>
      <c r="AG89" s="40"/>
      <c r="AH89" s="40">
        <f t="shared" si="30"/>
        <v>0</v>
      </c>
    </row>
    <row r="90" spans="1:34" ht="27.6">
      <c r="A90" s="533" t="s">
        <v>819</v>
      </c>
      <c r="B90" s="168" t="s">
        <v>7</v>
      </c>
      <c r="C90" s="448">
        <v>6</v>
      </c>
      <c r="D90" s="510">
        <f t="shared" si="31"/>
        <v>6</v>
      </c>
      <c r="E90" s="486">
        <v>70000</v>
      </c>
      <c r="F90" s="504">
        <f t="shared" si="16"/>
        <v>420000</v>
      </c>
      <c r="G90" s="40"/>
      <c r="H90" s="40">
        <f t="shared" si="17"/>
        <v>0</v>
      </c>
      <c r="I90" s="40">
        <v>1</v>
      </c>
      <c r="J90" s="40">
        <f t="shared" si="18"/>
        <v>70000</v>
      </c>
      <c r="K90" s="40"/>
      <c r="L90" s="40">
        <f t="shared" si="19"/>
        <v>0</v>
      </c>
      <c r="M90" s="40">
        <v>1</v>
      </c>
      <c r="N90" s="40">
        <f t="shared" si="20"/>
        <v>70000</v>
      </c>
      <c r="O90" s="40"/>
      <c r="P90" s="40">
        <f t="shared" si="21"/>
        <v>0</v>
      </c>
      <c r="Q90" s="40">
        <v>1</v>
      </c>
      <c r="R90" s="40">
        <f t="shared" si="22"/>
        <v>70000</v>
      </c>
      <c r="S90" s="40"/>
      <c r="T90" s="40">
        <f t="shared" si="23"/>
        <v>0</v>
      </c>
      <c r="U90" s="40">
        <v>1</v>
      </c>
      <c r="V90" s="40">
        <f t="shared" si="24"/>
        <v>70000</v>
      </c>
      <c r="W90" s="40"/>
      <c r="X90" s="40">
        <f t="shared" si="25"/>
        <v>0</v>
      </c>
      <c r="Y90" s="40">
        <v>1</v>
      </c>
      <c r="Z90" s="40">
        <f t="shared" si="26"/>
        <v>70000</v>
      </c>
      <c r="AA90" s="40"/>
      <c r="AB90" s="40">
        <f t="shared" si="27"/>
        <v>0</v>
      </c>
      <c r="AC90" s="40"/>
      <c r="AD90" s="40">
        <f t="shared" si="28"/>
        <v>0</v>
      </c>
      <c r="AE90" s="40">
        <v>1</v>
      </c>
      <c r="AF90" s="40">
        <f t="shared" si="29"/>
        <v>70000</v>
      </c>
      <c r="AG90" s="40"/>
      <c r="AH90" s="40">
        <f t="shared" si="30"/>
        <v>0</v>
      </c>
    </row>
    <row r="91" spans="1:34" ht="15.6">
      <c r="A91" s="526" t="s">
        <v>160</v>
      </c>
      <c r="B91" s="172" t="s">
        <v>7</v>
      </c>
      <c r="C91" s="452">
        <v>2</v>
      </c>
      <c r="D91" s="510">
        <f t="shared" si="31"/>
        <v>2</v>
      </c>
      <c r="E91" s="486">
        <v>61500</v>
      </c>
      <c r="F91" s="504">
        <f t="shared" si="16"/>
        <v>123000</v>
      </c>
      <c r="G91" s="40"/>
      <c r="H91" s="40">
        <f t="shared" si="17"/>
        <v>0</v>
      </c>
      <c r="I91" s="40">
        <v>1</v>
      </c>
      <c r="J91" s="40">
        <f t="shared" si="18"/>
        <v>61500</v>
      </c>
      <c r="K91" s="40"/>
      <c r="L91" s="40">
        <f t="shared" si="19"/>
        <v>0</v>
      </c>
      <c r="M91" s="40"/>
      <c r="N91" s="40">
        <f t="shared" si="20"/>
        <v>0</v>
      </c>
      <c r="O91" s="40"/>
      <c r="P91" s="40">
        <f t="shared" si="21"/>
        <v>0</v>
      </c>
      <c r="Q91" s="40"/>
      <c r="R91" s="40">
        <f t="shared" si="22"/>
        <v>0</v>
      </c>
      <c r="S91" s="40">
        <v>1</v>
      </c>
      <c r="T91" s="40">
        <f t="shared" si="23"/>
        <v>61500</v>
      </c>
      <c r="U91" s="40"/>
      <c r="V91" s="40">
        <f t="shared" si="24"/>
        <v>0</v>
      </c>
      <c r="W91" s="40"/>
      <c r="X91" s="40">
        <f t="shared" si="25"/>
        <v>0</v>
      </c>
      <c r="Y91" s="40"/>
      <c r="Z91" s="40">
        <f t="shared" si="26"/>
        <v>0</v>
      </c>
      <c r="AA91" s="40"/>
      <c r="AB91" s="40">
        <f t="shared" si="27"/>
        <v>0</v>
      </c>
      <c r="AC91" s="40"/>
      <c r="AD91" s="40">
        <f t="shared" si="28"/>
        <v>0</v>
      </c>
      <c r="AE91" s="40"/>
      <c r="AF91" s="40">
        <f t="shared" si="29"/>
        <v>0</v>
      </c>
      <c r="AG91" s="40"/>
      <c r="AH91" s="40">
        <f t="shared" si="30"/>
        <v>0</v>
      </c>
    </row>
    <row r="92" spans="1:34" ht="27.6">
      <c r="A92" s="517" t="s">
        <v>821</v>
      </c>
      <c r="B92" s="168" t="s">
        <v>7</v>
      </c>
      <c r="C92" s="448">
        <v>6</v>
      </c>
      <c r="D92" s="510">
        <f t="shared" si="31"/>
        <v>6</v>
      </c>
      <c r="E92" s="486">
        <v>70000</v>
      </c>
      <c r="F92" s="504">
        <f t="shared" si="16"/>
        <v>420000</v>
      </c>
      <c r="G92" s="40"/>
      <c r="H92" s="40">
        <f t="shared" si="17"/>
        <v>0</v>
      </c>
      <c r="I92" s="40">
        <v>1</v>
      </c>
      <c r="J92" s="40">
        <f t="shared" si="18"/>
        <v>70000</v>
      </c>
      <c r="K92" s="40"/>
      <c r="L92" s="40">
        <f t="shared" si="19"/>
        <v>0</v>
      </c>
      <c r="M92" s="40">
        <v>1</v>
      </c>
      <c r="N92" s="40">
        <f t="shared" si="20"/>
        <v>70000</v>
      </c>
      <c r="O92" s="40"/>
      <c r="P92" s="40">
        <f t="shared" si="21"/>
        <v>0</v>
      </c>
      <c r="Q92" s="40">
        <v>1</v>
      </c>
      <c r="R92" s="40">
        <f t="shared" si="22"/>
        <v>70000</v>
      </c>
      <c r="S92" s="40"/>
      <c r="T92" s="40">
        <f t="shared" si="23"/>
        <v>0</v>
      </c>
      <c r="U92" s="40">
        <v>1</v>
      </c>
      <c r="V92" s="40">
        <f t="shared" si="24"/>
        <v>70000</v>
      </c>
      <c r="W92" s="40"/>
      <c r="X92" s="40">
        <f t="shared" si="25"/>
        <v>0</v>
      </c>
      <c r="Y92" s="40">
        <v>1</v>
      </c>
      <c r="Z92" s="40">
        <f t="shared" si="26"/>
        <v>70000</v>
      </c>
      <c r="AA92" s="40"/>
      <c r="AB92" s="40">
        <f t="shared" si="27"/>
        <v>0</v>
      </c>
      <c r="AC92" s="40"/>
      <c r="AD92" s="40">
        <f t="shared" si="28"/>
        <v>0</v>
      </c>
      <c r="AE92" s="40">
        <v>1</v>
      </c>
      <c r="AF92" s="40">
        <f t="shared" si="29"/>
        <v>70000</v>
      </c>
      <c r="AG92" s="40"/>
      <c r="AH92" s="40">
        <f t="shared" si="30"/>
        <v>0</v>
      </c>
    </row>
    <row r="93" spans="1:34" ht="15.6">
      <c r="A93" s="525" t="s">
        <v>822</v>
      </c>
      <c r="B93" s="417" t="s">
        <v>555</v>
      </c>
      <c r="C93" s="447">
        <v>6</v>
      </c>
      <c r="D93" s="510">
        <f t="shared" si="31"/>
        <v>6</v>
      </c>
      <c r="E93" s="486">
        <v>200</v>
      </c>
      <c r="F93" s="504">
        <f t="shared" si="16"/>
        <v>1200</v>
      </c>
      <c r="G93" s="40">
        <v>6</v>
      </c>
      <c r="H93" s="40">
        <f t="shared" si="17"/>
        <v>1200</v>
      </c>
      <c r="I93" s="40"/>
      <c r="J93" s="40">
        <f t="shared" si="18"/>
        <v>0</v>
      </c>
      <c r="K93" s="40"/>
      <c r="L93" s="40">
        <f t="shared" si="19"/>
        <v>0</v>
      </c>
      <c r="M93" s="40"/>
      <c r="N93" s="40">
        <f t="shared" si="20"/>
        <v>0</v>
      </c>
      <c r="O93" s="40"/>
      <c r="P93" s="40">
        <f t="shared" si="21"/>
        <v>0</v>
      </c>
      <c r="Q93" s="40"/>
      <c r="R93" s="40">
        <f t="shared" si="22"/>
        <v>0</v>
      </c>
      <c r="S93" s="40"/>
      <c r="T93" s="40">
        <f t="shared" si="23"/>
        <v>0</v>
      </c>
      <c r="U93" s="40"/>
      <c r="V93" s="40">
        <f t="shared" si="24"/>
        <v>0</v>
      </c>
      <c r="W93" s="40"/>
      <c r="X93" s="40">
        <f t="shared" si="25"/>
        <v>0</v>
      </c>
      <c r="Y93" s="40"/>
      <c r="Z93" s="40">
        <f t="shared" si="26"/>
        <v>0</v>
      </c>
      <c r="AA93" s="40"/>
      <c r="AB93" s="40">
        <f t="shared" si="27"/>
        <v>0</v>
      </c>
      <c r="AC93" s="40"/>
      <c r="AD93" s="40">
        <f t="shared" si="28"/>
        <v>0</v>
      </c>
      <c r="AE93" s="40"/>
      <c r="AF93" s="40">
        <f t="shared" si="29"/>
        <v>0</v>
      </c>
      <c r="AG93" s="40"/>
      <c r="AH93" s="40">
        <f t="shared" si="30"/>
        <v>0</v>
      </c>
    </row>
    <row r="94" spans="1:34" ht="41.4">
      <c r="A94" s="526" t="s">
        <v>823</v>
      </c>
      <c r="B94" s="168" t="s">
        <v>92</v>
      </c>
      <c r="C94" s="452">
        <v>2</v>
      </c>
      <c r="D94" s="510">
        <f t="shared" si="31"/>
        <v>2</v>
      </c>
      <c r="E94" s="486">
        <v>120200</v>
      </c>
      <c r="F94" s="504">
        <f t="shared" si="16"/>
        <v>240400</v>
      </c>
      <c r="G94" s="40">
        <v>1</v>
      </c>
      <c r="H94" s="40">
        <f t="shared" si="17"/>
        <v>120200</v>
      </c>
      <c r="I94" s="40"/>
      <c r="J94" s="40">
        <f t="shared" si="18"/>
        <v>0</v>
      </c>
      <c r="K94" s="40"/>
      <c r="L94" s="40">
        <f t="shared" si="19"/>
        <v>0</v>
      </c>
      <c r="M94" s="40"/>
      <c r="N94" s="40">
        <f t="shared" si="20"/>
        <v>0</v>
      </c>
      <c r="O94" s="40"/>
      <c r="P94" s="40">
        <f t="shared" si="21"/>
        <v>0</v>
      </c>
      <c r="Q94" s="40"/>
      <c r="R94" s="40">
        <f t="shared" si="22"/>
        <v>0</v>
      </c>
      <c r="S94" s="40">
        <v>1</v>
      </c>
      <c r="T94" s="40">
        <f t="shared" si="23"/>
        <v>120200</v>
      </c>
      <c r="U94" s="40"/>
      <c r="V94" s="40">
        <f t="shared" si="24"/>
        <v>0</v>
      </c>
      <c r="W94" s="40"/>
      <c r="X94" s="40">
        <f t="shared" si="25"/>
        <v>0</v>
      </c>
      <c r="Y94" s="40"/>
      <c r="Z94" s="40">
        <f t="shared" si="26"/>
        <v>0</v>
      </c>
      <c r="AA94" s="40"/>
      <c r="AB94" s="40">
        <f t="shared" si="27"/>
        <v>0</v>
      </c>
      <c r="AC94" s="40"/>
      <c r="AD94" s="40">
        <f t="shared" si="28"/>
        <v>0</v>
      </c>
      <c r="AE94" s="40"/>
      <c r="AF94" s="40">
        <f t="shared" si="29"/>
        <v>0</v>
      </c>
      <c r="AG94" s="40"/>
      <c r="AH94" s="40">
        <f t="shared" si="30"/>
        <v>0</v>
      </c>
    </row>
    <row r="95" spans="1:34" ht="15.6">
      <c r="A95" s="526" t="s">
        <v>866</v>
      </c>
      <c r="B95" s="168" t="s">
        <v>10</v>
      </c>
      <c r="C95" s="452">
        <v>70</v>
      </c>
      <c r="D95" s="510">
        <f t="shared" si="31"/>
        <v>70</v>
      </c>
      <c r="E95" s="486">
        <v>15</v>
      </c>
      <c r="F95" s="504">
        <f t="shared" si="16"/>
        <v>1050</v>
      </c>
      <c r="G95" s="40">
        <v>70</v>
      </c>
      <c r="H95" s="40">
        <f t="shared" si="17"/>
        <v>1050</v>
      </c>
      <c r="I95" s="40"/>
      <c r="J95" s="40">
        <f t="shared" si="18"/>
        <v>0</v>
      </c>
      <c r="K95" s="40"/>
      <c r="L95" s="40">
        <f t="shared" si="19"/>
        <v>0</v>
      </c>
      <c r="M95" s="40"/>
      <c r="N95" s="40">
        <f t="shared" si="20"/>
        <v>0</v>
      </c>
      <c r="O95" s="40"/>
      <c r="P95" s="40">
        <f t="shared" si="21"/>
        <v>0</v>
      </c>
      <c r="Q95" s="40"/>
      <c r="R95" s="40">
        <f t="shared" si="22"/>
        <v>0</v>
      </c>
      <c r="S95" s="40"/>
      <c r="T95" s="40">
        <f t="shared" si="23"/>
        <v>0</v>
      </c>
      <c r="U95" s="40"/>
      <c r="V95" s="40">
        <f t="shared" si="24"/>
        <v>0</v>
      </c>
      <c r="W95" s="40"/>
      <c r="X95" s="40">
        <f t="shared" si="25"/>
        <v>0</v>
      </c>
      <c r="Y95" s="40"/>
      <c r="Z95" s="40">
        <f t="shared" si="26"/>
        <v>0</v>
      </c>
      <c r="AA95" s="40"/>
      <c r="AB95" s="40">
        <f t="shared" si="27"/>
        <v>0</v>
      </c>
      <c r="AC95" s="40"/>
      <c r="AD95" s="40">
        <f t="shared" si="28"/>
        <v>0</v>
      </c>
      <c r="AE95" s="40"/>
      <c r="AF95" s="40">
        <f t="shared" si="29"/>
        <v>0</v>
      </c>
      <c r="AG95" s="40"/>
      <c r="AH95" s="40">
        <f t="shared" si="30"/>
        <v>0</v>
      </c>
    </row>
    <row r="96" spans="1:34" ht="15.6">
      <c r="A96" s="526" t="s">
        <v>850</v>
      </c>
      <c r="B96" s="168" t="s">
        <v>10</v>
      </c>
      <c r="C96" s="452">
        <v>30</v>
      </c>
      <c r="D96" s="510">
        <f t="shared" si="31"/>
        <v>30</v>
      </c>
      <c r="E96" s="486">
        <v>278</v>
      </c>
      <c r="F96" s="504">
        <f t="shared" si="16"/>
        <v>8340</v>
      </c>
      <c r="G96" s="40"/>
      <c r="H96" s="40">
        <f t="shared" si="17"/>
        <v>0</v>
      </c>
      <c r="I96" s="40"/>
      <c r="J96" s="40">
        <f t="shared" si="18"/>
        <v>0</v>
      </c>
      <c r="K96" s="40"/>
      <c r="L96" s="40">
        <f t="shared" si="19"/>
        <v>0</v>
      </c>
      <c r="M96" s="40"/>
      <c r="N96" s="40">
        <f t="shared" si="20"/>
        <v>0</v>
      </c>
      <c r="O96" s="40"/>
      <c r="P96" s="40">
        <f t="shared" si="21"/>
        <v>0</v>
      </c>
      <c r="Q96" s="40"/>
      <c r="R96" s="40">
        <f t="shared" si="22"/>
        <v>0</v>
      </c>
      <c r="S96" s="40"/>
      <c r="T96" s="40">
        <f t="shared" si="23"/>
        <v>0</v>
      </c>
      <c r="U96" s="40">
        <v>30</v>
      </c>
      <c r="V96" s="40">
        <f t="shared" si="24"/>
        <v>8340</v>
      </c>
      <c r="W96" s="40"/>
      <c r="X96" s="40">
        <f t="shared" si="25"/>
        <v>0</v>
      </c>
      <c r="Y96" s="40"/>
      <c r="Z96" s="40">
        <f t="shared" si="26"/>
        <v>0</v>
      </c>
      <c r="AA96" s="40"/>
      <c r="AB96" s="40">
        <f t="shared" si="27"/>
        <v>0</v>
      </c>
      <c r="AC96" s="40"/>
      <c r="AD96" s="40">
        <f t="shared" si="28"/>
        <v>0</v>
      </c>
      <c r="AE96" s="40"/>
      <c r="AF96" s="40">
        <f t="shared" si="29"/>
        <v>0</v>
      </c>
      <c r="AG96" s="40"/>
      <c r="AH96" s="40">
        <f t="shared" si="30"/>
        <v>0</v>
      </c>
    </row>
    <row r="97" spans="1:34" ht="15.6">
      <c r="A97" s="526" t="s">
        <v>824</v>
      </c>
      <c r="B97" s="172" t="s">
        <v>868</v>
      </c>
      <c r="C97" s="452">
        <v>1000</v>
      </c>
      <c r="D97" s="510">
        <f t="shared" si="31"/>
        <v>1000</v>
      </c>
      <c r="E97" s="486">
        <v>60</v>
      </c>
      <c r="F97" s="504">
        <f t="shared" si="16"/>
        <v>60000</v>
      </c>
      <c r="G97" s="40"/>
      <c r="H97" s="40">
        <f t="shared" si="17"/>
        <v>0</v>
      </c>
      <c r="I97" s="40"/>
      <c r="J97" s="40">
        <f t="shared" si="18"/>
        <v>0</v>
      </c>
      <c r="K97" s="40"/>
      <c r="L97" s="40">
        <f t="shared" si="19"/>
        <v>0</v>
      </c>
      <c r="M97" s="40"/>
      <c r="N97" s="40">
        <f t="shared" si="20"/>
        <v>0</v>
      </c>
      <c r="O97" s="40"/>
      <c r="P97" s="40">
        <f t="shared" si="21"/>
        <v>0</v>
      </c>
      <c r="Q97" s="40"/>
      <c r="R97" s="40">
        <f t="shared" si="22"/>
        <v>0</v>
      </c>
      <c r="S97" s="40"/>
      <c r="T97" s="40">
        <f t="shared" si="23"/>
        <v>0</v>
      </c>
      <c r="U97" s="40"/>
      <c r="V97" s="40">
        <f t="shared" si="24"/>
        <v>0</v>
      </c>
      <c r="W97" s="40">
        <v>1000</v>
      </c>
      <c r="X97" s="40">
        <f t="shared" si="25"/>
        <v>60000</v>
      </c>
      <c r="Y97" s="40"/>
      <c r="Z97" s="40">
        <f t="shared" si="26"/>
        <v>0</v>
      </c>
      <c r="AA97" s="40"/>
      <c r="AB97" s="40">
        <f t="shared" si="27"/>
        <v>0</v>
      </c>
      <c r="AC97" s="40"/>
      <c r="AD97" s="40">
        <f t="shared" si="28"/>
        <v>0</v>
      </c>
      <c r="AE97" s="40"/>
      <c r="AF97" s="40">
        <f t="shared" si="29"/>
        <v>0</v>
      </c>
      <c r="AG97" s="40"/>
      <c r="AH97" s="40">
        <f t="shared" si="30"/>
        <v>0</v>
      </c>
    </row>
    <row r="98" spans="1:34" ht="27.6">
      <c r="A98" s="517" t="s">
        <v>825</v>
      </c>
      <c r="B98" s="459" t="s">
        <v>10</v>
      </c>
      <c r="C98" s="462">
        <v>1000</v>
      </c>
      <c r="D98" s="510">
        <f t="shared" si="31"/>
        <v>1000</v>
      </c>
      <c r="E98" s="486">
        <v>6.9</v>
      </c>
      <c r="F98" s="504">
        <f t="shared" si="16"/>
        <v>6900</v>
      </c>
      <c r="G98" s="40"/>
      <c r="H98" s="40">
        <f t="shared" si="17"/>
        <v>0</v>
      </c>
      <c r="I98" s="40"/>
      <c r="J98" s="40">
        <f t="shared" si="18"/>
        <v>0</v>
      </c>
      <c r="K98" s="40"/>
      <c r="L98" s="40">
        <f t="shared" si="19"/>
        <v>0</v>
      </c>
      <c r="M98" s="40">
        <v>500</v>
      </c>
      <c r="N98" s="40">
        <f t="shared" si="20"/>
        <v>3450</v>
      </c>
      <c r="O98" s="40"/>
      <c r="P98" s="40">
        <f t="shared" si="21"/>
        <v>0</v>
      </c>
      <c r="Q98" s="40"/>
      <c r="R98" s="40">
        <f t="shared" si="22"/>
        <v>0</v>
      </c>
      <c r="S98" s="40"/>
      <c r="T98" s="40">
        <f t="shared" si="23"/>
        <v>0</v>
      </c>
      <c r="U98" s="40">
        <v>500</v>
      </c>
      <c r="V98" s="40">
        <f t="shared" si="24"/>
        <v>3450</v>
      </c>
      <c r="W98" s="40"/>
      <c r="X98" s="40">
        <f t="shared" si="25"/>
        <v>0</v>
      </c>
      <c r="Y98" s="40"/>
      <c r="Z98" s="40">
        <f t="shared" si="26"/>
        <v>0</v>
      </c>
      <c r="AA98" s="40"/>
      <c r="AB98" s="40">
        <f t="shared" si="27"/>
        <v>0</v>
      </c>
      <c r="AC98" s="40"/>
      <c r="AD98" s="40">
        <f t="shared" si="28"/>
        <v>0</v>
      </c>
      <c r="AE98" s="40"/>
      <c r="AF98" s="40">
        <f t="shared" si="29"/>
        <v>0</v>
      </c>
      <c r="AG98" s="40"/>
      <c r="AH98" s="40">
        <f t="shared" si="30"/>
        <v>0</v>
      </c>
    </row>
    <row r="99" spans="1:34" ht="15.6">
      <c r="A99" s="517" t="s">
        <v>840</v>
      </c>
      <c r="B99" s="417" t="s">
        <v>10</v>
      </c>
      <c r="C99" s="447">
        <v>3</v>
      </c>
      <c r="D99" s="510">
        <f t="shared" si="31"/>
        <v>3</v>
      </c>
      <c r="E99" s="486">
        <v>5500</v>
      </c>
      <c r="F99" s="504">
        <f t="shared" si="16"/>
        <v>16500</v>
      </c>
      <c r="G99" s="40"/>
      <c r="H99" s="40">
        <f t="shared" si="17"/>
        <v>0</v>
      </c>
      <c r="I99" s="40"/>
      <c r="J99" s="40">
        <f t="shared" si="18"/>
        <v>0</v>
      </c>
      <c r="K99" s="40"/>
      <c r="L99" s="40">
        <f t="shared" si="19"/>
        <v>0</v>
      </c>
      <c r="M99" s="40">
        <v>1</v>
      </c>
      <c r="N99" s="40">
        <f t="shared" si="20"/>
        <v>5500</v>
      </c>
      <c r="O99" s="40">
        <v>1</v>
      </c>
      <c r="P99" s="40">
        <f t="shared" si="21"/>
        <v>5500</v>
      </c>
      <c r="Q99" s="40"/>
      <c r="R99" s="40">
        <f t="shared" si="22"/>
        <v>0</v>
      </c>
      <c r="S99" s="40"/>
      <c r="T99" s="40">
        <f t="shared" si="23"/>
        <v>0</v>
      </c>
      <c r="U99" s="40"/>
      <c r="V99" s="40">
        <f t="shared" si="24"/>
        <v>0</v>
      </c>
      <c r="W99" s="40"/>
      <c r="X99" s="40">
        <f t="shared" si="25"/>
        <v>0</v>
      </c>
      <c r="Y99" s="40">
        <v>1</v>
      </c>
      <c r="Z99" s="40">
        <f t="shared" si="26"/>
        <v>5500</v>
      </c>
      <c r="AA99" s="40"/>
      <c r="AB99" s="40">
        <f t="shared" si="27"/>
        <v>0</v>
      </c>
      <c r="AC99" s="40"/>
      <c r="AD99" s="40">
        <f t="shared" si="28"/>
        <v>0</v>
      </c>
      <c r="AE99" s="40"/>
      <c r="AF99" s="40">
        <f t="shared" si="29"/>
        <v>0</v>
      </c>
      <c r="AG99" s="40"/>
      <c r="AH99" s="40">
        <f t="shared" si="30"/>
        <v>0</v>
      </c>
    </row>
    <row r="100" spans="1:34" ht="15.6">
      <c r="A100" s="526" t="s">
        <v>188</v>
      </c>
      <c r="B100" s="168" t="s">
        <v>10</v>
      </c>
      <c r="C100" s="447">
        <v>5</v>
      </c>
      <c r="D100" s="510">
        <f t="shared" si="31"/>
        <v>5</v>
      </c>
      <c r="E100" s="486">
        <v>93000</v>
      </c>
      <c r="F100" s="504">
        <f t="shared" si="16"/>
        <v>465000</v>
      </c>
      <c r="G100" s="40"/>
      <c r="H100" s="40">
        <f t="shared" si="17"/>
        <v>0</v>
      </c>
      <c r="I100" s="40"/>
      <c r="J100" s="40">
        <f t="shared" si="18"/>
        <v>0</v>
      </c>
      <c r="K100" s="40">
        <v>2</v>
      </c>
      <c r="L100" s="40">
        <f t="shared" si="19"/>
        <v>186000</v>
      </c>
      <c r="M100" s="40"/>
      <c r="N100" s="40">
        <f t="shared" si="20"/>
        <v>0</v>
      </c>
      <c r="O100" s="40"/>
      <c r="P100" s="40">
        <f t="shared" si="21"/>
        <v>0</v>
      </c>
      <c r="Q100" s="40"/>
      <c r="R100" s="40">
        <f t="shared" si="22"/>
        <v>0</v>
      </c>
      <c r="S100" s="40"/>
      <c r="T100" s="40">
        <f t="shared" si="23"/>
        <v>0</v>
      </c>
      <c r="U100" s="40">
        <v>3</v>
      </c>
      <c r="V100" s="40">
        <f t="shared" si="24"/>
        <v>279000</v>
      </c>
      <c r="W100" s="40"/>
      <c r="X100" s="40">
        <f t="shared" si="25"/>
        <v>0</v>
      </c>
      <c r="Y100" s="40"/>
      <c r="Z100" s="40">
        <f t="shared" si="26"/>
        <v>0</v>
      </c>
      <c r="AA100" s="40"/>
      <c r="AB100" s="40">
        <f t="shared" si="27"/>
        <v>0</v>
      </c>
      <c r="AC100" s="40"/>
      <c r="AD100" s="40">
        <f t="shared" si="28"/>
        <v>0</v>
      </c>
      <c r="AE100" s="40"/>
      <c r="AF100" s="40">
        <f t="shared" si="29"/>
        <v>0</v>
      </c>
      <c r="AG100" s="40"/>
      <c r="AH100" s="40">
        <f t="shared" si="30"/>
        <v>0</v>
      </c>
    </row>
    <row r="101" spans="1:34" ht="27.6">
      <c r="A101" s="517" t="s">
        <v>90</v>
      </c>
      <c r="B101" s="168" t="s">
        <v>17</v>
      </c>
      <c r="C101" s="448">
        <v>8</v>
      </c>
      <c r="D101" s="510">
        <f t="shared" si="31"/>
        <v>8</v>
      </c>
      <c r="E101" s="486">
        <v>105050</v>
      </c>
      <c r="F101" s="504">
        <f t="shared" si="16"/>
        <v>840400</v>
      </c>
      <c r="G101" s="40">
        <v>3</v>
      </c>
      <c r="H101" s="40">
        <f t="shared" si="17"/>
        <v>315150</v>
      </c>
      <c r="I101" s="40"/>
      <c r="J101" s="40">
        <f t="shared" si="18"/>
        <v>0</v>
      </c>
      <c r="K101" s="40"/>
      <c r="L101" s="40">
        <f t="shared" si="19"/>
        <v>0</v>
      </c>
      <c r="M101" s="40"/>
      <c r="N101" s="40">
        <f t="shared" si="20"/>
        <v>0</v>
      </c>
      <c r="O101" s="40"/>
      <c r="P101" s="40">
        <f t="shared" si="21"/>
        <v>0</v>
      </c>
      <c r="Q101" s="40">
        <v>3</v>
      </c>
      <c r="R101" s="40">
        <f t="shared" si="22"/>
        <v>315150</v>
      </c>
      <c r="S101" s="40"/>
      <c r="T101" s="40">
        <f t="shared" si="23"/>
        <v>0</v>
      </c>
      <c r="U101" s="40"/>
      <c r="V101" s="40">
        <f t="shared" si="24"/>
        <v>0</v>
      </c>
      <c r="W101" s="40"/>
      <c r="X101" s="40">
        <f t="shared" si="25"/>
        <v>0</v>
      </c>
      <c r="Y101" s="40">
        <v>2</v>
      </c>
      <c r="Z101" s="40">
        <f t="shared" si="26"/>
        <v>210100</v>
      </c>
      <c r="AA101" s="40"/>
      <c r="AB101" s="40">
        <f t="shared" si="27"/>
        <v>0</v>
      </c>
      <c r="AC101" s="40"/>
      <c r="AD101" s="40">
        <f t="shared" si="28"/>
        <v>0</v>
      </c>
      <c r="AE101" s="40"/>
      <c r="AF101" s="40">
        <f t="shared" si="29"/>
        <v>0</v>
      </c>
      <c r="AG101" s="40"/>
      <c r="AH101" s="40">
        <f t="shared" si="30"/>
        <v>0</v>
      </c>
    </row>
    <row r="102" spans="1:34" ht="15.6">
      <c r="A102" s="525" t="s">
        <v>53</v>
      </c>
      <c r="B102" s="168" t="s">
        <v>45</v>
      </c>
      <c r="C102" s="448">
        <v>1</v>
      </c>
      <c r="D102" s="510">
        <f t="shared" si="31"/>
        <v>1</v>
      </c>
      <c r="E102" s="486">
        <v>26200</v>
      </c>
      <c r="F102" s="504">
        <f t="shared" si="16"/>
        <v>26200</v>
      </c>
      <c r="G102" s="40"/>
      <c r="H102" s="40">
        <f t="shared" si="17"/>
        <v>0</v>
      </c>
      <c r="I102" s="40"/>
      <c r="J102" s="40">
        <f t="shared" si="18"/>
        <v>0</v>
      </c>
      <c r="K102" s="40"/>
      <c r="L102" s="40">
        <f t="shared" si="19"/>
        <v>0</v>
      </c>
      <c r="M102" s="40"/>
      <c r="N102" s="40">
        <f t="shared" si="20"/>
        <v>0</v>
      </c>
      <c r="O102" s="40"/>
      <c r="P102" s="40">
        <f t="shared" si="21"/>
        <v>0</v>
      </c>
      <c r="Q102" s="40"/>
      <c r="R102" s="40">
        <f t="shared" si="22"/>
        <v>0</v>
      </c>
      <c r="S102" s="40"/>
      <c r="T102" s="40">
        <f t="shared" si="23"/>
        <v>0</v>
      </c>
      <c r="U102" s="40"/>
      <c r="V102" s="40">
        <f t="shared" si="24"/>
        <v>0</v>
      </c>
      <c r="W102" s="40"/>
      <c r="X102" s="40">
        <f t="shared" si="25"/>
        <v>0</v>
      </c>
      <c r="Y102" s="40">
        <v>1</v>
      </c>
      <c r="Z102" s="40">
        <f t="shared" si="26"/>
        <v>26200</v>
      </c>
      <c r="AA102" s="40"/>
      <c r="AB102" s="40">
        <f t="shared" si="27"/>
        <v>0</v>
      </c>
      <c r="AC102" s="40"/>
      <c r="AD102" s="40">
        <f t="shared" si="28"/>
        <v>0</v>
      </c>
      <c r="AE102" s="40"/>
      <c r="AF102" s="40">
        <f t="shared" si="29"/>
        <v>0</v>
      </c>
      <c r="AG102" s="40"/>
      <c r="AH102" s="40">
        <f t="shared" si="30"/>
        <v>0</v>
      </c>
    </row>
    <row r="103" spans="1:34" ht="15.6">
      <c r="A103" s="517" t="s">
        <v>51</v>
      </c>
      <c r="B103" s="168" t="s">
        <v>7</v>
      </c>
      <c r="C103" s="448">
        <v>1</v>
      </c>
      <c r="D103" s="510">
        <f t="shared" si="31"/>
        <v>1</v>
      </c>
      <c r="E103" s="486">
        <v>3850</v>
      </c>
      <c r="F103" s="504">
        <f t="shared" si="16"/>
        <v>3850</v>
      </c>
      <c r="G103" s="40">
        <v>1</v>
      </c>
      <c r="H103" s="40">
        <f t="shared" si="17"/>
        <v>3850</v>
      </c>
      <c r="I103" s="40"/>
      <c r="J103" s="40">
        <f t="shared" si="18"/>
        <v>0</v>
      </c>
      <c r="K103" s="40"/>
      <c r="L103" s="40">
        <f t="shared" si="19"/>
        <v>0</v>
      </c>
      <c r="M103" s="40"/>
      <c r="N103" s="40">
        <f t="shared" si="20"/>
        <v>0</v>
      </c>
      <c r="O103" s="40"/>
      <c r="P103" s="40">
        <f t="shared" si="21"/>
        <v>0</v>
      </c>
      <c r="Q103" s="40"/>
      <c r="R103" s="40">
        <f t="shared" si="22"/>
        <v>0</v>
      </c>
      <c r="S103" s="40"/>
      <c r="T103" s="40">
        <f t="shared" si="23"/>
        <v>0</v>
      </c>
      <c r="U103" s="40"/>
      <c r="V103" s="40">
        <f t="shared" si="24"/>
        <v>0</v>
      </c>
      <c r="W103" s="40"/>
      <c r="X103" s="40">
        <f t="shared" si="25"/>
        <v>0</v>
      </c>
      <c r="Y103" s="40"/>
      <c r="Z103" s="40">
        <f t="shared" si="26"/>
        <v>0</v>
      </c>
      <c r="AA103" s="40"/>
      <c r="AB103" s="40">
        <f t="shared" si="27"/>
        <v>0</v>
      </c>
      <c r="AC103" s="40"/>
      <c r="AD103" s="40">
        <f t="shared" si="28"/>
        <v>0</v>
      </c>
      <c r="AE103" s="40"/>
      <c r="AF103" s="40">
        <f t="shared" si="29"/>
        <v>0</v>
      </c>
      <c r="AG103" s="40"/>
      <c r="AH103" s="40">
        <f t="shared" si="30"/>
        <v>0</v>
      </c>
    </row>
    <row r="104" spans="1:34" ht="27.6">
      <c r="A104" s="480" t="s">
        <v>458</v>
      </c>
      <c r="B104" s="172" t="s">
        <v>10</v>
      </c>
      <c r="C104" s="452"/>
      <c r="D104" s="510">
        <f t="shared" si="31"/>
        <v>0</v>
      </c>
      <c r="E104" s="486">
        <v>1888</v>
      </c>
      <c r="F104" s="504">
        <f t="shared" si="16"/>
        <v>0</v>
      </c>
      <c r="G104" s="40"/>
      <c r="H104" s="40">
        <f t="shared" si="17"/>
        <v>0</v>
      </c>
      <c r="I104" s="40"/>
      <c r="J104" s="40">
        <f t="shared" si="18"/>
        <v>0</v>
      </c>
      <c r="K104" s="40"/>
      <c r="L104" s="40">
        <f t="shared" si="19"/>
        <v>0</v>
      </c>
      <c r="M104" s="40"/>
      <c r="N104" s="40">
        <f t="shared" si="20"/>
        <v>0</v>
      </c>
      <c r="O104" s="40"/>
      <c r="P104" s="40">
        <f t="shared" si="21"/>
        <v>0</v>
      </c>
      <c r="Q104" s="40"/>
      <c r="R104" s="40">
        <f t="shared" si="22"/>
        <v>0</v>
      </c>
      <c r="S104" s="40"/>
      <c r="T104" s="40">
        <f t="shared" si="23"/>
        <v>0</v>
      </c>
      <c r="U104" s="40"/>
      <c r="V104" s="40">
        <f t="shared" si="24"/>
        <v>0</v>
      </c>
      <c r="W104" s="40"/>
      <c r="X104" s="40">
        <f t="shared" si="25"/>
        <v>0</v>
      </c>
      <c r="Y104" s="40"/>
      <c r="Z104" s="40">
        <f t="shared" si="26"/>
        <v>0</v>
      </c>
      <c r="AA104" s="40"/>
      <c r="AB104" s="40">
        <f t="shared" si="27"/>
        <v>0</v>
      </c>
      <c r="AC104" s="40"/>
      <c r="AD104" s="40">
        <f t="shared" si="28"/>
        <v>0</v>
      </c>
      <c r="AE104" s="40"/>
      <c r="AF104" s="40">
        <f t="shared" si="29"/>
        <v>0</v>
      </c>
      <c r="AG104" s="40"/>
      <c r="AH104" s="40">
        <f t="shared" si="30"/>
        <v>0</v>
      </c>
    </row>
    <row r="105" spans="1:34" ht="64.5" customHeight="1">
      <c r="A105" s="527" t="s">
        <v>103</v>
      </c>
      <c r="B105" s="417" t="s">
        <v>7</v>
      </c>
      <c r="C105" s="447">
        <v>16</v>
      </c>
      <c r="D105" s="510">
        <f t="shared" si="31"/>
        <v>16</v>
      </c>
      <c r="E105" s="486">
        <v>16500</v>
      </c>
      <c r="F105" s="504">
        <f t="shared" si="16"/>
        <v>264000</v>
      </c>
      <c r="G105" s="40"/>
      <c r="H105" s="40">
        <f t="shared" si="17"/>
        <v>0</v>
      </c>
      <c r="I105" s="40"/>
      <c r="J105" s="40">
        <f t="shared" si="18"/>
        <v>0</v>
      </c>
      <c r="K105" s="40"/>
      <c r="L105" s="40">
        <f t="shared" si="19"/>
        <v>0</v>
      </c>
      <c r="M105" s="40"/>
      <c r="N105" s="40">
        <f t="shared" si="20"/>
        <v>0</v>
      </c>
      <c r="O105" s="40"/>
      <c r="P105" s="40">
        <f t="shared" si="21"/>
        <v>0</v>
      </c>
      <c r="Q105" s="40">
        <v>2</v>
      </c>
      <c r="R105" s="40">
        <f t="shared" si="22"/>
        <v>33000</v>
      </c>
      <c r="S105" s="40">
        <v>2</v>
      </c>
      <c r="T105" s="40">
        <f t="shared" si="23"/>
        <v>33000</v>
      </c>
      <c r="U105" s="40">
        <v>4</v>
      </c>
      <c r="V105" s="40">
        <f t="shared" si="24"/>
        <v>66000</v>
      </c>
      <c r="W105" s="40">
        <v>4</v>
      </c>
      <c r="X105" s="40">
        <f t="shared" si="25"/>
        <v>66000</v>
      </c>
      <c r="Y105" s="40"/>
      <c r="Z105" s="40">
        <f t="shared" si="26"/>
        <v>0</v>
      </c>
      <c r="AA105" s="40">
        <v>4</v>
      </c>
      <c r="AB105" s="40">
        <f t="shared" si="27"/>
        <v>66000</v>
      </c>
      <c r="AC105" s="40"/>
      <c r="AD105" s="40">
        <f t="shared" si="28"/>
        <v>0</v>
      </c>
      <c r="AE105" s="40"/>
      <c r="AF105" s="40">
        <f t="shared" si="29"/>
        <v>0</v>
      </c>
      <c r="AG105" s="40"/>
      <c r="AH105" s="40">
        <f t="shared" si="30"/>
        <v>0</v>
      </c>
    </row>
    <row r="106" spans="1:34" ht="27.6">
      <c r="A106" s="527" t="s">
        <v>298</v>
      </c>
      <c r="B106" s="417" t="s">
        <v>7</v>
      </c>
      <c r="C106" s="447">
        <v>5</v>
      </c>
      <c r="D106" s="510">
        <f t="shared" si="31"/>
        <v>5</v>
      </c>
      <c r="E106" s="486">
        <v>23500</v>
      </c>
      <c r="F106" s="504">
        <f t="shared" si="16"/>
        <v>117500</v>
      </c>
      <c r="G106" s="40"/>
      <c r="H106" s="40">
        <f t="shared" si="17"/>
        <v>0</v>
      </c>
      <c r="I106" s="40"/>
      <c r="J106" s="40">
        <f t="shared" si="18"/>
        <v>0</v>
      </c>
      <c r="K106" s="40"/>
      <c r="L106" s="40">
        <f t="shared" si="19"/>
        <v>0</v>
      </c>
      <c r="M106" s="40"/>
      <c r="N106" s="40">
        <f t="shared" si="20"/>
        <v>0</v>
      </c>
      <c r="O106" s="40"/>
      <c r="P106" s="40">
        <f t="shared" si="21"/>
        <v>0</v>
      </c>
      <c r="Q106" s="40">
        <v>1</v>
      </c>
      <c r="R106" s="40">
        <f t="shared" si="22"/>
        <v>23500</v>
      </c>
      <c r="S106" s="40"/>
      <c r="T106" s="40">
        <f t="shared" si="23"/>
        <v>0</v>
      </c>
      <c r="U106" s="40">
        <v>1</v>
      </c>
      <c r="V106" s="40">
        <f t="shared" si="24"/>
        <v>23500</v>
      </c>
      <c r="W106" s="40">
        <v>1</v>
      </c>
      <c r="X106" s="40">
        <f t="shared" si="25"/>
        <v>23500</v>
      </c>
      <c r="Y106" s="40"/>
      <c r="Z106" s="40">
        <f t="shared" si="26"/>
        <v>0</v>
      </c>
      <c r="AA106" s="40">
        <v>2</v>
      </c>
      <c r="AB106" s="40">
        <f t="shared" si="27"/>
        <v>47000</v>
      </c>
      <c r="AC106" s="40"/>
      <c r="AD106" s="40">
        <f t="shared" si="28"/>
        <v>0</v>
      </c>
      <c r="AE106" s="40"/>
      <c r="AF106" s="40">
        <f t="shared" si="29"/>
        <v>0</v>
      </c>
      <c r="AG106" s="40"/>
      <c r="AH106" s="40">
        <f t="shared" si="30"/>
        <v>0</v>
      </c>
    </row>
    <row r="107" spans="1:34" ht="41.4">
      <c r="A107" s="525" t="s">
        <v>87</v>
      </c>
      <c r="B107" s="168" t="s">
        <v>7</v>
      </c>
      <c r="C107" s="448">
        <v>6</v>
      </c>
      <c r="D107" s="510">
        <f t="shared" si="31"/>
        <v>6</v>
      </c>
      <c r="E107" s="486">
        <v>33000</v>
      </c>
      <c r="F107" s="504">
        <f t="shared" si="16"/>
        <v>198000</v>
      </c>
      <c r="G107" s="40"/>
      <c r="H107" s="40">
        <f t="shared" si="17"/>
        <v>0</v>
      </c>
      <c r="I107" s="40"/>
      <c r="J107" s="40">
        <f t="shared" si="18"/>
        <v>0</v>
      </c>
      <c r="K107" s="40">
        <v>3</v>
      </c>
      <c r="L107" s="40">
        <f t="shared" si="19"/>
        <v>99000</v>
      </c>
      <c r="M107" s="40"/>
      <c r="N107" s="40">
        <f t="shared" si="20"/>
        <v>0</v>
      </c>
      <c r="O107" s="40"/>
      <c r="P107" s="40">
        <f t="shared" si="21"/>
        <v>0</v>
      </c>
      <c r="Q107" s="40"/>
      <c r="R107" s="40">
        <f t="shared" si="22"/>
        <v>0</v>
      </c>
      <c r="S107" s="40">
        <v>3</v>
      </c>
      <c r="T107" s="40">
        <f t="shared" si="23"/>
        <v>99000</v>
      </c>
      <c r="U107" s="40"/>
      <c r="V107" s="40">
        <f t="shared" si="24"/>
        <v>0</v>
      </c>
      <c r="W107" s="40"/>
      <c r="X107" s="40">
        <f t="shared" si="25"/>
        <v>0</v>
      </c>
      <c r="Y107" s="40"/>
      <c r="Z107" s="40">
        <f t="shared" si="26"/>
        <v>0</v>
      </c>
      <c r="AA107" s="40"/>
      <c r="AB107" s="40">
        <f t="shared" si="27"/>
        <v>0</v>
      </c>
      <c r="AC107" s="40"/>
      <c r="AD107" s="40">
        <f t="shared" si="28"/>
        <v>0</v>
      </c>
      <c r="AE107" s="40"/>
      <c r="AF107" s="40">
        <f t="shared" si="29"/>
        <v>0</v>
      </c>
      <c r="AG107" s="40"/>
      <c r="AH107" s="40">
        <f t="shared" si="30"/>
        <v>0</v>
      </c>
    </row>
    <row r="108" spans="1:34" ht="15.6">
      <c r="A108" s="534" t="s">
        <v>867</v>
      </c>
      <c r="B108" s="168" t="s">
        <v>17</v>
      </c>
      <c r="C108" s="448">
        <v>6</v>
      </c>
      <c r="D108" s="510">
        <f t="shared" si="31"/>
        <v>6</v>
      </c>
      <c r="E108" s="486">
        <v>9000</v>
      </c>
      <c r="F108" s="504">
        <f t="shared" si="16"/>
        <v>54000</v>
      </c>
      <c r="G108" s="40"/>
      <c r="H108" s="40">
        <f t="shared" si="17"/>
        <v>0</v>
      </c>
      <c r="I108" s="40"/>
      <c r="J108" s="40">
        <f t="shared" si="18"/>
        <v>0</v>
      </c>
      <c r="K108" s="40"/>
      <c r="L108" s="40">
        <f t="shared" si="19"/>
        <v>0</v>
      </c>
      <c r="M108" s="40">
        <v>2</v>
      </c>
      <c r="N108" s="40">
        <f t="shared" si="20"/>
        <v>18000</v>
      </c>
      <c r="O108" s="40"/>
      <c r="P108" s="40">
        <f t="shared" si="21"/>
        <v>0</v>
      </c>
      <c r="Q108" s="40">
        <v>2</v>
      </c>
      <c r="R108" s="40">
        <f t="shared" si="22"/>
        <v>18000</v>
      </c>
      <c r="S108" s="40"/>
      <c r="T108" s="40">
        <f t="shared" si="23"/>
        <v>0</v>
      </c>
      <c r="U108" s="40">
        <v>2</v>
      </c>
      <c r="V108" s="40">
        <f t="shared" si="24"/>
        <v>18000</v>
      </c>
      <c r="W108" s="40"/>
      <c r="X108" s="40">
        <f t="shared" si="25"/>
        <v>0</v>
      </c>
      <c r="Y108" s="40"/>
      <c r="Z108" s="40">
        <f t="shared" si="26"/>
        <v>0</v>
      </c>
      <c r="AA108" s="40"/>
      <c r="AB108" s="40">
        <f t="shared" si="27"/>
        <v>0</v>
      </c>
      <c r="AC108" s="40"/>
      <c r="AD108" s="40">
        <f t="shared" si="28"/>
        <v>0</v>
      </c>
      <c r="AE108" s="40"/>
      <c r="AF108" s="40">
        <f t="shared" si="29"/>
        <v>0</v>
      </c>
      <c r="AG108" s="40"/>
      <c r="AH108" s="40">
        <f t="shared" si="30"/>
        <v>0</v>
      </c>
    </row>
    <row r="109" spans="1:34" ht="15.6">
      <c r="A109" s="525" t="s">
        <v>924</v>
      </c>
      <c r="B109" s="417" t="s">
        <v>45</v>
      </c>
      <c r="C109" s="447">
        <v>0.4</v>
      </c>
      <c r="D109" s="510">
        <f t="shared" si="31"/>
        <v>0.4</v>
      </c>
      <c r="E109" s="486">
        <v>154</v>
      </c>
      <c r="F109" s="504">
        <f t="shared" si="16"/>
        <v>61.6</v>
      </c>
      <c r="G109" s="40">
        <v>0.2</v>
      </c>
      <c r="H109" s="40">
        <f t="shared" si="17"/>
        <v>30.8</v>
      </c>
      <c r="I109" s="40"/>
      <c r="J109" s="40">
        <f t="shared" si="18"/>
        <v>0</v>
      </c>
      <c r="K109" s="40"/>
      <c r="L109" s="40">
        <f t="shared" si="19"/>
        <v>0</v>
      </c>
      <c r="M109" s="40"/>
      <c r="N109" s="40">
        <f t="shared" si="20"/>
        <v>0</v>
      </c>
      <c r="O109" s="40"/>
      <c r="P109" s="40">
        <f t="shared" si="21"/>
        <v>0</v>
      </c>
      <c r="Q109" s="40"/>
      <c r="R109" s="40">
        <f t="shared" si="22"/>
        <v>0</v>
      </c>
      <c r="S109" s="40">
        <v>0.2</v>
      </c>
      <c r="T109" s="40">
        <f t="shared" si="23"/>
        <v>30.8</v>
      </c>
      <c r="U109" s="40"/>
      <c r="V109" s="40">
        <f t="shared" si="24"/>
        <v>0</v>
      </c>
      <c r="W109" s="40"/>
      <c r="X109" s="40">
        <f t="shared" si="25"/>
        <v>0</v>
      </c>
      <c r="Y109" s="40"/>
      <c r="Z109" s="40">
        <f t="shared" si="26"/>
        <v>0</v>
      </c>
      <c r="AA109" s="40"/>
      <c r="AB109" s="40">
        <f t="shared" si="27"/>
        <v>0</v>
      </c>
      <c r="AC109" s="40"/>
      <c r="AD109" s="40">
        <f t="shared" si="28"/>
        <v>0</v>
      </c>
      <c r="AE109" s="40"/>
      <c r="AF109" s="40">
        <f t="shared" si="29"/>
        <v>0</v>
      </c>
      <c r="AG109" s="40"/>
      <c r="AH109" s="40">
        <f t="shared" si="30"/>
        <v>0</v>
      </c>
    </row>
    <row r="110" spans="1:34" ht="15.6">
      <c r="A110" s="525" t="s">
        <v>592</v>
      </c>
      <c r="B110" s="417" t="s">
        <v>45</v>
      </c>
      <c r="C110" s="447">
        <v>1.7</v>
      </c>
      <c r="D110" s="510">
        <f t="shared" si="31"/>
        <v>1.7</v>
      </c>
      <c r="E110" s="486">
        <v>2400</v>
      </c>
      <c r="F110" s="504">
        <f t="shared" si="16"/>
        <v>4080</v>
      </c>
      <c r="G110" s="40">
        <v>1</v>
      </c>
      <c r="H110" s="40">
        <f t="shared" si="17"/>
        <v>2400</v>
      </c>
      <c r="I110" s="40"/>
      <c r="J110" s="40">
        <f t="shared" si="18"/>
        <v>0</v>
      </c>
      <c r="K110" s="40"/>
      <c r="L110" s="40">
        <f t="shared" si="19"/>
        <v>0</v>
      </c>
      <c r="M110" s="40"/>
      <c r="N110" s="40">
        <f t="shared" si="20"/>
        <v>0</v>
      </c>
      <c r="O110" s="40"/>
      <c r="P110" s="40">
        <f t="shared" si="21"/>
        <v>0</v>
      </c>
      <c r="Q110" s="40"/>
      <c r="R110" s="40">
        <f t="shared" si="22"/>
        <v>0</v>
      </c>
      <c r="S110" s="40">
        <v>0.7</v>
      </c>
      <c r="T110" s="40">
        <f t="shared" si="23"/>
        <v>1680</v>
      </c>
      <c r="U110" s="40"/>
      <c r="V110" s="40">
        <f t="shared" si="24"/>
        <v>0</v>
      </c>
      <c r="W110" s="40"/>
      <c r="X110" s="40">
        <f t="shared" si="25"/>
        <v>0</v>
      </c>
      <c r="Y110" s="40"/>
      <c r="Z110" s="40">
        <f t="shared" si="26"/>
        <v>0</v>
      </c>
      <c r="AA110" s="40"/>
      <c r="AB110" s="40">
        <f t="shared" si="27"/>
        <v>0</v>
      </c>
      <c r="AC110" s="40"/>
      <c r="AD110" s="40">
        <f t="shared" si="28"/>
        <v>0</v>
      </c>
      <c r="AE110" s="40"/>
      <c r="AF110" s="40">
        <f t="shared" si="29"/>
        <v>0</v>
      </c>
      <c r="AG110" s="40"/>
      <c r="AH110" s="40">
        <f t="shared" si="30"/>
        <v>0</v>
      </c>
    </row>
    <row r="111" spans="1:34" ht="15.6">
      <c r="A111" s="517" t="s">
        <v>385</v>
      </c>
      <c r="B111" s="168" t="s">
        <v>45</v>
      </c>
      <c r="C111" s="448">
        <v>0.2</v>
      </c>
      <c r="D111" s="510">
        <f t="shared" si="31"/>
        <v>0.2</v>
      </c>
      <c r="E111" s="486">
        <v>2400</v>
      </c>
      <c r="F111" s="504">
        <f t="shared" si="16"/>
        <v>480</v>
      </c>
      <c r="G111" s="40"/>
      <c r="H111" s="40">
        <f t="shared" si="17"/>
        <v>0</v>
      </c>
      <c r="I111" s="40">
        <v>0.2</v>
      </c>
      <c r="J111" s="40">
        <f t="shared" si="18"/>
        <v>480</v>
      </c>
      <c r="K111" s="40"/>
      <c r="L111" s="40">
        <f t="shared" si="19"/>
        <v>0</v>
      </c>
      <c r="M111" s="40"/>
      <c r="N111" s="40">
        <f t="shared" si="20"/>
        <v>0</v>
      </c>
      <c r="O111" s="40"/>
      <c r="P111" s="40">
        <f t="shared" si="21"/>
        <v>0</v>
      </c>
      <c r="Q111" s="40"/>
      <c r="R111" s="40">
        <f t="shared" si="22"/>
        <v>0</v>
      </c>
      <c r="S111" s="40"/>
      <c r="T111" s="40">
        <f t="shared" si="23"/>
        <v>0</v>
      </c>
      <c r="U111" s="40"/>
      <c r="V111" s="40">
        <f t="shared" si="24"/>
        <v>0</v>
      </c>
      <c r="W111" s="40"/>
      <c r="X111" s="40">
        <f t="shared" si="25"/>
        <v>0</v>
      </c>
      <c r="Y111" s="40"/>
      <c r="Z111" s="40">
        <f t="shared" si="26"/>
        <v>0</v>
      </c>
      <c r="AA111" s="40"/>
      <c r="AB111" s="40">
        <f t="shared" si="27"/>
        <v>0</v>
      </c>
      <c r="AC111" s="40"/>
      <c r="AD111" s="40">
        <f t="shared" si="28"/>
        <v>0</v>
      </c>
      <c r="AE111" s="40"/>
      <c r="AF111" s="40">
        <f t="shared" si="29"/>
        <v>0</v>
      </c>
      <c r="AG111" s="40"/>
      <c r="AH111" s="40">
        <f t="shared" si="30"/>
        <v>0</v>
      </c>
    </row>
    <row r="112" spans="1:34" ht="15.6">
      <c r="A112" s="517" t="s">
        <v>383</v>
      </c>
      <c r="B112" s="168" t="s">
        <v>45</v>
      </c>
      <c r="C112" s="448">
        <v>0.4</v>
      </c>
      <c r="D112" s="510">
        <f t="shared" si="31"/>
        <v>0.4</v>
      </c>
      <c r="E112" s="486">
        <v>1050</v>
      </c>
      <c r="F112" s="504">
        <f t="shared" si="16"/>
        <v>420</v>
      </c>
      <c r="G112" s="40">
        <v>0.4</v>
      </c>
      <c r="H112" s="40">
        <f t="shared" si="17"/>
        <v>420</v>
      </c>
      <c r="I112" s="40"/>
      <c r="J112" s="40">
        <f t="shared" si="18"/>
        <v>0</v>
      </c>
      <c r="K112" s="40"/>
      <c r="L112" s="40">
        <f t="shared" si="19"/>
        <v>0</v>
      </c>
      <c r="M112" s="40"/>
      <c r="N112" s="40">
        <f t="shared" si="20"/>
        <v>0</v>
      </c>
      <c r="O112" s="40"/>
      <c r="P112" s="40">
        <f t="shared" si="21"/>
        <v>0</v>
      </c>
      <c r="Q112" s="40"/>
      <c r="R112" s="40">
        <f t="shared" si="22"/>
        <v>0</v>
      </c>
      <c r="S112" s="40"/>
      <c r="T112" s="40">
        <f t="shared" si="23"/>
        <v>0</v>
      </c>
      <c r="U112" s="40"/>
      <c r="V112" s="40">
        <f t="shared" si="24"/>
        <v>0</v>
      </c>
      <c r="W112" s="40"/>
      <c r="X112" s="40">
        <f t="shared" si="25"/>
        <v>0</v>
      </c>
      <c r="Y112" s="40"/>
      <c r="Z112" s="40">
        <f t="shared" si="26"/>
        <v>0</v>
      </c>
      <c r="AA112" s="40"/>
      <c r="AB112" s="40">
        <f t="shared" si="27"/>
        <v>0</v>
      </c>
      <c r="AC112" s="40"/>
      <c r="AD112" s="40">
        <f t="shared" si="28"/>
        <v>0</v>
      </c>
      <c r="AE112" s="40"/>
      <c r="AF112" s="40">
        <f t="shared" si="29"/>
        <v>0</v>
      </c>
      <c r="AG112" s="40"/>
      <c r="AH112" s="40">
        <f t="shared" si="30"/>
        <v>0</v>
      </c>
    </row>
    <row r="113" spans="1:34" ht="15.6">
      <c r="A113" s="517" t="s">
        <v>780</v>
      </c>
      <c r="B113" s="168" t="s">
        <v>45</v>
      </c>
      <c r="C113" s="448">
        <v>0.2</v>
      </c>
      <c r="D113" s="510">
        <f t="shared" si="31"/>
        <v>0.2</v>
      </c>
      <c r="E113" s="486">
        <v>335</v>
      </c>
      <c r="F113" s="504">
        <f t="shared" si="16"/>
        <v>67</v>
      </c>
      <c r="G113" s="40"/>
      <c r="H113" s="40">
        <f t="shared" si="17"/>
        <v>0</v>
      </c>
      <c r="I113" s="40"/>
      <c r="J113" s="40">
        <f t="shared" si="18"/>
        <v>0</v>
      </c>
      <c r="K113" s="40"/>
      <c r="L113" s="40">
        <f t="shared" si="19"/>
        <v>0</v>
      </c>
      <c r="M113" s="40"/>
      <c r="N113" s="40">
        <f t="shared" si="20"/>
        <v>0</v>
      </c>
      <c r="O113" s="40"/>
      <c r="P113" s="40">
        <f t="shared" si="21"/>
        <v>0</v>
      </c>
      <c r="Q113" s="40">
        <v>0.2</v>
      </c>
      <c r="R113" s="40">
        <f t="shared" si="22"/>
        <v>67</v>
      </c>
      <c r="S113" s="40"/>
      <c r="T113" s="40">
        <f t="shared" si="23"/>
        <v>0</v>
      </c>
      <c r="U113" s="40"/>
      <c r="V113" s="40">
        <f t="shared" si="24"/>
        <v>0</v>
      </c>
      <c r="W113" s="40"/>
      <c r="X113" s="40">
        <f t="shared" si="25"/>
        <v>0</v>
      </c>
      <c r="Y113" s="40"/>
      <c r="Z113" s="40">
        <f t="shared" si="26"/>
        <v>0</v>
      </c>
      <c r="AA113" s="40"/>
      <c r="AB113" s="40">
        <f t="shared" si="27"/>
        <v>0</v>
      </c>
      <c r="AC113" s="40"/>
      <c r="AD113" s="40">
        <f t="shared" si="28"/>
        <v>0</v>
      </c>
      <c r="AE113" s="40"/>
      <c r="AF113" s="40">
        <f t="shared" si="29"/>
        <v>0</v>
      </c>
      <c r="AG113" s="40"/>
      <c r="AH113" s="40">
        <f t="shared" si="30"/>
        <v>0</v>
      </c>
    </row>
    <row r="114" spans="1:34" ht="15.6">
      <c r="A114" s="518" t="s">
        <v>426</v>
      </c>
      <c r="B114" s="168" t="s">
        <v>10</v>
      </c>
      <c r="C114" s="448">
        <v>2</v>
      </c>
      <c r="D114" s="510">
        <f t="shared" si="31"/>
        <v>2</v>
      </c>
      <c r="E114" s="486">
        <v>4600</v>
      </c>
      <c r="F114" s="504">
        <f t="shared" si="16"/>
        <v>9200</v>
      </c>
      <c r="G114" s="40">
        <v>2</v>
      </c>
      <c r="H114" s="40">
        <f t="shared" si="17"/>
        <v>9200</v>
      </c>
      <c r="I114" s="40"/>
      <c r="J114" s="40">
        <f t="shared" si="18"/>
        <v>0</v>
      </c>
      <c r="K114" s="40"/>
      <c r="L114" s="40">
        <f t="shared" si="19"/>
        <v>0</v>
      </c>
      <c r="M114" s="40"/>
      <c r="N114" s="40">
        <f t="shared" si="20"/>
        <v>0</v>
      </c>
      <c r="O114" s="40"/>
      <c r="P114" s="40">
        <f t="shared" si="21"/>
        <v>0</v>
      </c>
      <c r="Q114" s="40"/>
      <c r="R114" s="40">
        <f t="shared" si="22"/>
        <v>0</v>
      </c>
      <c r="S114" s="40"/>
      <c r="T114" s="40">
        <f t="shared" si="23"/>
        <v>0</v>
      </c>
      <c r="U114" s="40"/>
      <c r="V114" s="40">
        <f t="shared" si="24"/>
        <v>0</v>
      </c>
      <c r="W114" s="40"/>
      <c r="X114" s="40">
        <f t="shared" si="25"/>
        <v>0</v>
      </c>
      <c r="Y114" s="40"/>
      <c r="Z114" s="40">
        <f t="shared" si="26"/>
        <v>0</v>
      </c>
      <c r="AA114" s="40"/>
      <c r="AB114" s="40">
        <f t="shared" si="27"/>
        <v>0</v>
      </c>
      <c r="AC114" s="40"/>
      <c r="AD114" s="40">
        <f t="shared" si="28"/>
        <v>0</v>
      </c>
      <c r="AE114" s="40"/>
      <c r="AF114" s="40">
        <f t="shared" si="29"/>
        <v>0</v>
      </c>
      <c r="AG114" s="40"/>
      <c r="AH114" s="40">
        <f t="shared" si="30"/>
        <v>0</v>
      </c>
    </row>
    <row r="115" spans="1:34" ht="27.6">
      <c r="A115" s="526" t="s">
        <v>849</v>
      </c>
      <c r="B115" s="172" t="s">
        <v>202</v>
      </c>
      <c r="C115" s="447">
        <v>160</v>
      </c>
      <c r="D115" s="510">
        <f t="shared" si="31"/>
        <v>160</v>
      </c>
      <c r="E115" s="486">
        <v>41600</v>
      </c>
      <c r="F115" s="504">
        <f t="shared" si="16"/>
        <v>6656000</v>
      </c>
      <c r="G115" s="40"/>
      <c r="H115" s="40">
        <f t="shared" si="17"/>
        <v>0</v>
      </c>
      <c r="I115" s="40">
        <v>20</v>
      </c>
      <c r="J115" s="40">
        <f t="shared" si="18"/>
        <v>832000</v>
      </c>
      <c r="K115" s="40">
        <v>20</v>
      </c>
      <c r="L115" s="40">
        <f t="shared" si="19"/>
        <v>832000</v>
      </c>
      <c r="M115" s="40">
        <v>20</v>
      </c>
      <c r="N115" s="40">
        <f t="shared" si="20"/>
        <v>832000</v>
      </c>
      <c r="O115" s="40">
        <v>20</v>
      </c>
      <c r="P115" s="40">
        <f t="shared" si="21"/>
        <v>832000</v>
      </c>
      <c r="Q115" s="40">
        <v>20</v>
      </c>
      <c r="R115" s="40">
        <f t="shared" si="22"/>
        <v>832000</v>
      </c>
      <c r="S115" s="40">
        <v>20</v>
      </c>
      <c r="T115" s="40">
        <f t="shared" si="23"/>
        <v>832000</v>
      </c>
      <c r="U115" s="40">
        <v>20</v>
      </c>
      <c r="V115" s="40">
        <f t="shared" si="24"/>
        <v>832000</v>
      </c>
      <c r="W115" s="40">
        <v>20</v>
      </c>
      <c r="X115" s="40">
        <f t="shared" si="25"/>
        <v>832000</v>
      </c>
      <c r="Y115" s="40"/>
      <c r="Z115" s="40">
        <f t="shared" si="26"/>
        <v>0</v>
      </c>
      <c r="AA115" s="40"/>
      <c r="AB115" s="40">
        <f t="shared" si="27"/>
        <v>0</v>
      </c>
      <c r="AC115" s="40"/>
      <c r="AD115" s="40">
        <f t="shared" si="28"/>
        <v>0</v>
      </c>
      <c r="AE115" s="40"/>
      <c r="AF115" s="40">
        <f t="shared" si="29"/>
        <v>0</v>
      </c>
      <c r="AG115" s="40"/>
      <c r="AH115" s="40">
        <f t="shared" si="30"/>
        <v>0</v>
      </c>
    </row>
    <row r="116" spans="1:34" ht="15.6">
      <c r="A116" s="526" t="s">
        <v>41</v>
      </c>
      <c r="B116" s="168" t="s">
        <v>42</v>
      </c>
      <c r="C116" s="452">
        <v>3</v>
      </c>
      <c r="D116" s="510">
        <f t="shared" si="31"/>
        <v>3</v>
      </c>
      <c r="E116" s="486">
        <v>17060</v>
      </c>
      <c r="F116" s="504">
        <f t="shared" si="16"/>
        <v>51180</v>
      </c>
      <c r="G116" s="40">
        <v>1</v>
      </c>
      <c r="H116" s="40">
        <f t="shared" si="17"/>
        <v>17060</v>
      </c>
      <c r="I116" s="40"/>
      <c r="J116" s="40">
        <f t="shared" si="18"/>
        <v>0</v>
      </c>
      <c r="K116" s="40"/>
      <c r="L116" s="40">
        <f t="shared" si="19"/>
        <v>0</v>
      </c>
      <c r="M116" s="40"/>
      <c r="N116" s="40">
        <f t="shared" si="20"/>
        <v>0</v>
      </c>
      <c r="O116" s="40">
        <v>1</v>
      </c>
      <c r="P116" s="40">
        <f t="shared" si="21"/>
        <v>17060</v>
      </c>
      <c r="Q116" s="40"/>
      <c r="R116" s="40">
        <f t="shared" si="22"/>
        <v>0</v>
      </c>
      <c r="S116" s="40"/>
      <c r="T116" s="40">
        <f t="shared" si="23"/>
        <v>0</v>
      </c>
      <c r="U116" s="40"/>
      <c r="V116" s="40">
        <f t="shared" si="24"/>
        <v>0</v>
      </c>
      <c r="W116" s="40"/>
      <c r="X116" s="40">
        <f t="shared" si="25"/>
        <v>0</v>
      </c>
      <c r="Y116" s="40">
        <v>1</v>
      </c>
      <c r="Z116" s="40">
        <f t="shared" si="26"/>
        <v>17060</v>
      </c>
      <c r="AA116" s="40"/>
      <c r="AB116" s="40">
        <f t="shared" si="27"/>
        <v>0</v>
      </c>
      <c r="AC116" s="40"/>
      <c r="AD116" s="40">
        <f t="shared" si="28"/>
        <v>0</v>
      </c>
      <c r="AE116" s="40"/>
      <c r="AF116" s="40">
        <f t="shared" si="29"/>
        <v>0</v>
      </c>
      <c r="AG116" s="40"/>
      <c r="AH116" s="40">
        <f t="shared" si="30"/>
        <v>0</v>
      </c>
    </row>
    <row r="117" spans="1:34" ht="27.6">
      <c r="A117" s="526" t="s">
        <v>353</v>
      </c>
      <c r="B117" s="168" t="s">
        <v>42</v>
      </c>
      <c r="C117" s="452">
        <v>2</v>
      </c>
      <c r="D117" s="510">
        <f t="shared" si="31"/>
        <v>2</v>
      </c>
      <c r="E117" s="486">
        <v>44780</v>
      </c>
      <c r="F117" s="504">
        <f t="shared" si="16"/>
        <v>89560</v>
      </c>
      <c r="G117" s="40"/>
      <c r="H117" s="40">
        <f t="shared" si="17"/>
        <v>0</v>
      </c>
      <c r="I117" s="40"/>
      <c r="J117" s="40">
        <f t="shared" si="18"/>
        <v>0</v>
      </c>
      <c r="K117" s="40"/>
      <c r="L117" s="40">
        <f t="shared" si="19"/>
        <v>0</v>
      </c>
      <c r="M117" s="40"/>
      <c r="N117" s="40">
        <f t="shared" si="20"/>
        <v>0</v>
      </c>
      <c r="O117" s="40">
        <v>1</v>
      </c>
      <c r="P117" s="40">
        <f t="shared" si="21"/>
        <v>44780</v>
      </c>
      <c r="Q117" s="40"/>
      <c r="R117" s="40">
        <f t="shared" si="22"/>
        <v>0</v>
      </c>
      <c r="S117" s="40"/>
      <c r="T117" s="40">
        <f t="shared" si="23"/>
        <v>0</v>
      </c>
      <c r="U117" s="40"/>
      <c r="V117" s="40">
        <f t="shared" si="24"/>
        <v>0</v>
      </c>
      <c r="W117" s="40">
        <v>1</v>
      </c>
      <c r="X117" s="40">
        <f t="shared" si="25"/>
        <v>44780</v>
      </c>
      <c r="Y117" s="40"/>
      <c r="Z117" s="40">
        <f t="shared" si="26"/>
        <v>0</v>
      </c>
      <c r="AA117" s="40"/>
      <c r="AB117" s="40">
        <f t="shared" si="27"/>
        <v>0</v>
      </c>
      <c r="AC117" s="40"/>
      <c r="AD117" s="40">
        <f t="shared" si="28"/>
        <v>0</v>
      </c>
      <c r="AE117" s="40"/>
      <c r="AF117" s="40">
        <f t="shared" si="29"/>
        <v>0</v>
      </c>
      <c r="AG117" s="40"/>
      <c r="AH117" s="40">
        <f t="shared" si="30"/>
        <v>0</v>
      </c>
    </row>
    <row r="118" spans="1:34" ht="15.6">
      <c r="A118" s="525" t="s">
        <v>925</v>
      </c>
      <c r="B118" s="417" t="s">
        <v>575</v>
      </c>
      <c r="C118" s="447">
        <v>42</v>
      </c>
      <c r="D118" s="510">
        <f t="shared" si="31"/>
        <v>42</v>
      </c>
      <c r="E118" s="485">
        <v>25.08</v>
      </c>
      <c r="F118" s="504">
        <f t="shared" si="16"/>
        <v>1053.3599999999999</v>
      </c>
      <c r="G118" s="40">
        <v>22</v>
      </c>
      <c r="H118" s="40">
        <f t="shared" si="17"/>
        <v>551.76</v>
      </c>
      <c r="I118" s="40"/>
      <c r="J118" s="40">
        <f t="shared" si="18"/>
        <v>0</v>
      </c>
      <c r="K118" s="40"/>
      <c r="L118" s="40">
        <f t="shared" si="19"/>
        <v>0</v>
      </c>
      <c r="M118" s="40"/>
      <c r="N118" s="40">
        <f t="shared" si="20"/>
        <v>0</v>
      </c>
      <c r="O118" s="40"/>
      <c r="P118" s="40">
        <f t="shared" si="21"/>
        <v>0</v>
      </c>
      <c r="Q118" s="40">
        <v>20</v>
      </c>
      <c r="R118" s="40">
        <f t="shared" si="22"/>
        <v>501.59999999999997</v>
      </c>
      <c r="S118" s="40"/>
      <c r="T118" s="40">
        <f t="shared" si="23"/>
        <v>0</v>
      </c>
      <c r="U118" s="40"/>
      <c r="V118" s="40">
        <f t="shared" si="24"/>
        <v>0</v>
      </c>
      <c r="W118" s="40"/>
      <c r="X118" s="40">
        <f t="shared" si="25"/>
        <v>0</v>
      </c>
      <c r="Y118" s="40"/>
      <c r="Z118" s="40">
        <f t="shared" si="26"/>
        <v>0</v>
      </c>
      <c r="AA118" s="40"/>
      <c r="AB118" s="40">
        <f t="shared" si="27"/>
        <v>0</v>
      </c>
      <c r="AC118" s="40"/>
      <c r="AD118" s="40">
        <f t="shared" si="28"/>
        <v>0</v>
      </c>
      <c r="AE118" s="40"/>
      <c r="AF118" s="40">
        <f t="shared" si="29"/>
        <v>0</v>
      </c>
      <c r="AG118" s="40"/>
      <c r="AH118" s="40">
        <f t="shared" si="30"/>
        <v>0</v>
      </c>
    </row>
    <row r="119" spans="1:34" ht="27.6">
      <c r="A119" s="527" t="s">
        <v>828</v>
      </c>
      <c r="B119" s="417" t="s">
        <v>45</v>
      </c>
      <c r="C119" s="447">
        <v>300</v>
      </c>
      <c r="D119" s="510">
        <f t="shared" si="31"/>
        <v>300</v>
      </c>
      <c r="E119" s="486">
        <v>640</v>
      </c>
      <c r="F119" s="504">
        <f t="shared" si="16"/>
        <v>192000</v>
      </c>
      <c r="G119" s="40">
        <v>30</v>
      </c>
      <c r="H119" s="40">
        <f t="shared" si="17"/>
        <v>19200</v>
      </c>
      <c r="I119" s="40"/>
      <c r="J119" s="40">
        <f t="shared" si="18"/>
        <v>0</v>
      </c>
      <c r="K119" s="40">
        <v>30</v>
      </c>
      <c r="L119" s="40">
        <f t="shared" si="19"/>
        <v>19200</v>
      </c>
      <c r="M119" s="40"/>
      <c r="N119" s="40">
        <f t="shared" si="20"/>
        <v>0</v>
      </c>
      <c r="O119" s="40">
        <v>30</v>
      </c>
      <c r="P119" s="40">
        <f t="shared" si="21"/>
        <v>19200</v>
      </c>
      <c r="Q119" s="40">
        <v>30</v>
      </c>
      <c r="R119" s="40">
        <f t="shared" si="22"/>
        <v>19200</v>
      </c>
      <c r="S119" s="40">
        <v>30</v>
      </c>
      <c r="T119" s="40">
        <f t="shared" si="23"/>
        <v>19200</v>
      </c>
      <c r="U119" s="40">
        <v>30</v>
      </c>
      <c r="V119" s="40">
        <f t="shared" si="24"/>
        <v>19200</v>
      </c>
      <c r="W119" s="40">
        <v>30</v>
      </c>
      <c r="X119" s="40">
        <f t="shared" si="25"/>
        <v>19200</v>
      </c>
      <c r="Y119" s="40"/>
      <c r="Z119" s="40">
        <f t="shared" si="26"/>
        <v>0</v>
      </c>
      <c r="AA119" s="40">
        <v>30</v>
      </c>
      <c r="AB119" s="40">
        <f t="shared" si="27"/>
        <v>19200</v>
      </c>
      <c r="AC119" s="40">
        <v>60</v>
      </c>
      <c r="AD119" s="40">
        <f t="shared" si="28"/>
        <v>38400</v>
      </c>
      <c r="AE119" s="40"/>
      <c r="AF119" s="40">
        <f t="shared" si="29"/>
        <v>0</v>
      </c>
      <c r="AG119" s="40"/>
      <c r="AH119" s="40">
        <f t="shared" si="30"/>
        <v>0</v>
      </c>
    </row>
    <row r="120" spans="1:34" ht="15.6">
      <c r="A120" s="525" t="s">
        <v>830</v>
      </c>
      <c r="B120" s="417" t="s">
        <v>59</v>
      </c>
      <c r="C120" s="448">
        <v>6000</v>
      </c>
      <c r="D120" s="510">
        <f t="shared" si="31"/>
        <v>6000</v>
      </c>
      <c r="E120" s="486">
        <v>40</v>
      </c>
      <c r="F120" s="504">
        <f t="shared" si="16"/>
        <v>240000</v>
      </c>
      <c r="G120" s="40"/>
      <c r="H120" s="40">
        <f t="shared" si="17"/>
        <v>0</v>
      </c>
      <c r="I120" s="40"/>
      <c r="J120" s="40">
        <f t="shared" si="18"/>
        <v>0</v>
      </c>
      <c r="K120" s="40"/>
      <c r="L120" s="40">
        <f t="shared" si="19"/>
        <v>0</v>
      </c>
      <c r="M120" s="40">
        <v>2000</v>
      </c>
      <c r="N120" s="40">
        <f t="shared" si="20"/>
        <v>80000</v>
      </c>
      <c r="O120" s="40"/>
      <c r="P120" s="40">
        <f t="shared" si="21"/>
        <v>0</v>
      </c>
      <c r="Q120" s="40"/>
      <c r="R120" s="40">
        <f t="shared" si="22"/>
        <v>0</v>
      </c>
      <c r="S120" s="40">
        <v>2000</v>
      </c>
      <c r="T120" s="40">
        <f t="shared" si="23"/>
        <v>80000</v>
      </c>
      <c r="U120" s="40"/>
      <c r="V120" s="40">
        <f t="shared" si="24"/>
        <v>0</v>
      </c>
      <c r="W120" s="40"/>
      <c r="X120" s="40">
        <f t="shared" si="25"/>
        <v>0</v>
      </c>
      <c r="Y120" s="40">
        <v>2000</v>
      </c>
      <c r="Z120" s="40">
        <f t="shared" si="26"/>
        <v>80000</v>
      </c>
      <c r="AA120" s="40"/>
      <c r="AB120" s="40">
        <f t="shared" si="27"/>
        <v>0</v>
      </c>
      <c r="AC120" s="40"/>
      <c r="AD120" s="40">
        <f t="shared" si="28"/>
        <v>0</v>
      </c>
      <c r="AE120" s="40"/>
      <c r="AF120" s="40">
        <f t="shared" si="29"/>
        <v>0</v>
      </c>
      <c r="AG120" s="40"/>
      <c r="AH120" s="40">
        <f t="shared" si="30"/>
        <v>0</v>
      </c>
    </row>
    <row r="121" spans="1:34" ht="15.6">
      <c r="A121" s="535" t="s">
        <v>831</v>
      </c>
      <c r="B121" s="417" t="s">
        <v>559</v>
      </c>
      <c r="C121" s="448">
        <v>9000</v>
      </c>
      <c r="D121" s="510">
        <f t="shared" si="31"/>
        <v>9000</v>
      </c>
      <c r="E121" s="485">
        <v>40</v>
      </c>
      <c r="F121" s="504">
        <f t="shared" si="16"/>
        <v>360000</v>
      </c>
      <c r="G121" s="40"/>
      <c r="H121" s="40">
        <f t="shared" si="17"/>
        <v>0</v>
      </c>
      <c r="I121" s="40"/>
      <c r="J121" s="40">
        <f t="shared" si="18"/>
        <v>0</v>
      </c>
      <c r="K121" s="40"/>
      <c r="L121" s="40">
        <f t="shared" si="19"/>
        <v>0</v>
      </c>
      <c r="M121" s="40">
        <v>2000</v>
      </c>
      <c r="N121" s="40">
        <f t="shared" si="20"/>
        <v>80000</v>
      </c>
      <c r="O121" s="40"/>
      <c r="P121" s="40">
        <f t="shared" si="21"/>
        <v>0</v>
      </c>
      <c r="Q121" s="40"/>
      <c r="R121" s="40">
        <f t="shared" si="22"/>
        <v>0</v>
      </c>
      <c r="S121" s="40"/>
      <c r="T121" s="40">
        <f t="shared" si="23"/>
        <v>0</v>
      </c>
      <c r="U121" s="40">
        <v>2000</v>
      </c>
      <c r="V121" s="40">
        <f t="shared" si="24"/>
        <v>80000</v>
      </c>
      <c r="W121" s="40"/>
      <c r="X121" s="40">
        <f t="shared" si="25"/>
        <v>0</v>
      </c>
      <c r="Y121" s="40"/>
      <c r="Z121" s="40">
        <f t="shared" si="26"/>
        <v>0</v>
      </c>
      <c r="AA121" s="40">
        <v>2000</v>
      </c>
      <c r="AB121" s="40">
        <f t="shared" si="27"/>
        <v>80000</v>
      </c>
      <c r="AC121" s="40">
        <v>3000</v>
      </c>
      <c r="AD121" s="40">
        <f t="shared" si="28"/>
        <v>120000</v>
      </c>
      <c r="AE121" s="40"/>
      <c r="AF121" s="40">
        <f t="shared" si="29"/>
        <v>0</v>
      </c>
      <c r="AG121" s="40"/>
      <c r="AH121" s="40">
        <f t="shared" si="30"/>
        <v>0</v>
      </c>
    </row>
    <row r="122" spans="1:34" ht="15.6">
      <c r="A122" s="517" t="s">
        <v>406</v>
      </c>
      <c r="B122" s="168" t="s">
        <v>7</v>
      </c>
      <c r="C122" s="448">
        <v>1</v>
      </c>
      <c r="D122" s="510">
        <f t="shared" si="31"/>
        <v>1</v>
      </c>
      <c r="E122" s="486">
        <v>68491</v>
      </c>
      <c r="F122" s="504">
        <f t="shared" si="16"/>
        <v>68491</v>
      </c>
      <c r="G122" s="40"/>
      <c r="H122" s="40">
        <f t="shared" si="17"/>
        <v>0</v>
      </c>
      <c r="I122" s="40"/>
      <c r="J122" s="40">
        <f t="shared" si="18"/>
        <v>0</v>
      </c>
      <c r="K122" s="40">
        <v>1</v>
      </c>
      <c r="L122" s="40">
        <f t="shared" si="19"/>
        <v>68491</v>
      </c>
      <c r="M122" s="40"/>
      <c r="N122" s="40">
        <f t="shared" si="20"/>
        <v>0</v>
      </c>
      <c r="O122" s="40"/>
      <c r="P122" s="40">
        <f t="shared" si="21"/>
        <v>0</v>
      </c>
      <c r="Q122" s="40"/>
      <c r="R122" s="40">
        <f t="shared" si="22"/>
        <v>0</v>
      </c>
      <c r="S122" s="40"/>
      <c r="T122" s="40">
        <f t="shared" si="23"/>
        <v>0</v>
      </c>
      <c r="U122" s="40"/>
      <c r="V122" s="40">
        <f t="shared" si="24"/>
        <v>0</v>
      </c>
      <c r="W122" s="40"/>
      <c r="X122" s="40">
        <f t="shared" si="25"/>
        <v>0</v>
      </c>
      <c r="Y122" s="40"/>
      <c r="Z122" s="40">
        <f t="shared" si="26"/>
        <v>0</v>
      </c>
      <c r="AA122" s="40"/>
      <c r="AB122" s="40">
        <f t="shared" si="27"/>
        <v>0</v>
      </c>
      <c r="AC122" s="40"/>
      <c r="AD122" s="40">
        <f t="shared" si="28"/>
        <v>0</v>
      </c>
      <c r="AE122" s="40"/>
      <c r="AF122" s="40">
        <f t="shared" si="29"/>
        <v>0</v>
      </c>
      <c r="AG122" s="40"/>
      <c r="AH122" s="40">
        <f t="shared" si="30"/>
        <v>0</v>
      </c>
    </row>
    <row r="123" spans="1:34" ht="27.6">
      <c r="A123" s="534" t="s">
        <v>832</v>
      </c>
      <c r="B123" s="168" t="s">
        <v>10</v>
      </c>
      <c r="C123" s="448">
        <v>250</v>
      </c>
      <c r="D123" s="510">
        <f t="shared" si="31"/>
        <v>250</v>
      </c>
      <c r="E123" s="486">
        <v>1500</v>
      </c>
      <c r="F123" s="504">
        <f t="shared" si="16"/>
        <v>375000</v>
      </c>
      <c r="G123" s="40">
        <v>150</v>
      </c>
      <c r="H123" s="40">
        <f t="shared" si="17"/>
        <v>225000</v>
      </c>
      <c r="I123" s="40"/>
      <c r="J123" s="40">
        <f t="shared" si="18"/>
        <v>0</v>
      </c>
      <c r="K123" s="40">
        <v>100</v>
      </c>
      <c r="L123" s="40">
        <f t="shared" si="19"/>
        <v>150000</v>
      </c>
      <c r="M123" s="40"/>
      <c r="N123" s="40">
        <f t="shared" si="20"/>
        <v>0</v>
      </c>
      <c r="O123" s="40"/>
      <c r="P123" s="40">
        <f t="shared" si="21"/>
        <v>0</v>
      </c>
      <c r="Q123" s="40"/>
      <c r="R123" s="40">
        <f t="shared" si="22"/>
        <v>0</v>
      </c>
      <c r="S123" s="40"/>
      <c r="T123" s="40">
        <f t="shared" si="23"/>
        <v>0</v>
      </c>
      <c r="U123" s="40"/>
      <c r="V123" s="40">
        <f t="shared" si="24"/>
        <v>0</v>
      </c>
      <c r="W123" s="40"/>
      <c r="X123" s="40">
        <f t="shared" si="25"/>
        <v>0</v>
      </c>
      <c r="Y123" s="40"/>
      <c r="Z123" s="40">
        <f t="shared" si="26"/>
        <v>0</v>
      </c>
      <c r="AA123" s="40"/>
      <c r="AB123" s="40">
        <f t="shared" si="27"/>
        <v>0</v>
      </c>
      <c r="AC123" s="40"/>
      <c r="AD123" s="40">
        <f t="shared" si="28"/>
        <v>0</v>
      </c>
      <c r="AE123" s="40"/>
      <c r="AF123" s="40">
        <f t="shared" si="29"/>
        <v>0</v>
      </c>
      <c r="AG123" s="40"/>
      <c r="AH123" s="40">
        <f t="shared" si="30"/>
        <v>0</v>
      </c>
    </row>
    <row r="124" spans="1:34" ht="15.6">
      <c r="A124" s="517" t="s">
        <v>21</v>
      </c>
      <c r="B124" s="417" t="s">
        <v>7</v>
      </c>
      <c r="C124" s="447">
        <v>2</v>
      </c>
      <c r="D124" s="510">
        <f t="shared" si="31"/>
        <v>2</v>
      </c>
      <c r="E124" s="486">
        <v>82080</v>
      </c>
      <c r="F124" s="504">
        <f t="shared" si="16"/>
        <v>164160</v>
      </c>
      <c r="G124" s="40"/>
      <c r="H124" s="40">
        <f t="shared" si="17"/>
        <v>0</v>
      </c>
      <c r="I124" s="40"/>
      <c r="J124" s="40">
        <f t="shared" si="18"/>
        <v>0</v>
      </c>
      <c r="K124" s="40"/>
      <c r="L124" s="40">
        <f t="shared" si="19"/>
        <v>0</v>
      </c>
      <c r="M124" s="40"/>
      <c r="N124" s="40">
        <f t="shared" si="20"/>
        <v>0</v>
      </c>
      <c r="O124" s="40">
        <v>1</v>
      </c>
      <c r="P124" s="40">
        <f t="shared" si="21"/>
        <v>82080</v>
      </c>
      <c r="Q124" s="40"/>
      <c r="R124" s="40">
        <f t="shared" si="22"/>
        <v>0</v>
      </c>
      <c r="S124" s="40"/>
      <c r="T124" s="40">
        <f t="shared" si="23"/>
        <v>0</v>
      </c>
      <c r="U124" s="40"/>
      <c r="V124" s="40">
        <f t="shared" si="24"/>
        <v>0</v>
      </c>
      <c r="W124" s="40"/>
      <c r="X124" s="40">
        <f t="shared" si="25"/>
        <v>0</v>
      </c>
      <c r="Y124" s="40"/>
      <c r="Z124" s="40">
        <f t="shared" si="26"/>
        <v>0</v>
      </c>
      <c r="AA124" s="40">
        <v>1</v>
      </c>
      <c r="AB124" s="40">
        <f t="shared" si="27"/>
        <v>82080</v>
      </c>
      <c r="AC124" s="40"/>
      <c r="AD124" s="40">
        <f t="shared" si="28"/>
        <v>0</v>
      </c>
      <c r="AE124" s="40"/>
      <c r="AF124" s="40">
        <f t="shared" si="29"/>
        <v>0</v>
      </c>
      <c r="AG124" s="40"/>
      <c r="AH124" s="40">
        <f t="shared" si="30"/>
        <v>0</v>
      </c>
    </row>
    <row r="125" spans="1:34" ht="15.6">
      <c r="A125" s="517" t="s">
        <v>20</v>
      </c>
      <c r="B125" s="417" t="s">
        <v>7</v>
      </c>
      <c r="C125" s="447">
        <v>4</v>
      </c>
      <c r="D125" s="510">
        <f t="shared" si="31"/>
        <v>4</v>
      </c>
      <c r="E125" s="485">
        <v>82080</v>
      </c>
      <c r="F125" s="504">
        <f t="shared" si="16"/>
        <v>328320</v>
      </c>
      <c r="G125" s="40"/>
      <c r="H125" s="40">
        <f t="shared" si="17"/>
        <v>0</v>
      </c>
      <c r="I125" s="40"/>
      <c r="J125" s="40">
        <f t="shared" si="18"/>
        <v>0</v>
      </c>
      <c r="K125" s="40">
        <v>1</v>
      </c>
      <c r="L125" s="40">
        <f t="shared" si="19"/>
        <v>82080</v>
      </c>
      <c r="M125" s="40"/>
      <c r="N125" s="40">
        <f t="shared" si="20"/>
        <v>0</v>
      </c>
      <c r="O125" s="40"/>
      <c r="P125" s="40">
        <f t="shared" si="21"/>
        <v>0</v>
      </c>
      <c r="Q125" s="40">
        <v>1</v>
      </c>
      <c r="R125" s="40">
        <f t="shared" si="22"/>
        <v>82080</v>
      </c>
      <c r="S125" s="40"/>
      <c r="T125" s="40">
        <f t="shared" si="23"/>
        <v>0</v>
      </c>
      <c r="U125" s="40"/>
      <c r="V125" s="40">
        <f t="shared" si="24"/>
        <v>0</v>
      </c>
      <c r="W125" s="40">
        <v>1</v>
      </c>
      <c r="X125" s="40">
        <f t="shared" si="25"/>
        <v>82080</v>
      </c>
      <c r="Y125" s="40"/>
      <c r="Z125" s="40">
        <f t="shared" si="26"/>
        <v>0</v>
      </c>
      <c r="AA125" s="40">
        <v>1</v>
      </c>
      <c r="AB125" s="40">
        <f t="shared" si="27"/>
        <v>82080</v>
      </c>
      <c r="AC125" s="40"/>
      <c r="AD125" s="40">
        <f t="shared" si="28"/>
        <v>0</v>
      </c>
      <c r="AE125" s="40"/>
      <c r="AF125" s="40">
        <f t="shared" si="29"/>
        <v>0</v>
      </c>
      <c r="AG125" s="40"/>
      <c r="AH125" s="40">
        <f t="shared" si="30"/>
        <v>0</v>
      </c>
    </row>
    <row r="126" spans="1:34" ht="27.6">
      <c r="A126" s="517" t="s">
        <v>283</v>
      </c>
      <c r="B126" s="417" t="s">
        <v>7</v>
      </c>
      <c r="C126" s="447">
        <v>4</v>
      </c>
      <c r="D126" s="510">
        <f t="shared" si="31"/>
        <v>4</v>
      </c>
      <c r="E126" s="486">
        <v>1371040</v>
      </c>
      <c r="F126" s="504">
        <f t="shared" si="16"/>
        <v>5484160</v>
      </c>
      <c r="G126" s="40"/>
      <c r="H126" s="40">
        <f t="shared" si="17"/>
        <v>0</v>
      </c>
      <c r="I126" s="40"/>
      <c r="J126" s="40">
        <f t="shared" si="18"/>
        <v>0</v>
      </c>
      <c r="K126" s="40"/>
      <c r="L126" s="40">
        <f t="shared" si="19"/>
        <v>0</v>
      </c>
      <c r="M126" s="40"/>
      <c r="N126" s="40">
        <f t="shared" si="20"/>
        <v>0</v>
      </c>
      <c r="O126" s="40">
        <v>1</v>
      </c>
      <c r="P126" s="40">
        <f t="shared" si="21"/>
        <v>1371040</v>
      </c>
      <c r="Q126" s="40"/>
      <c r="R126" s="40">
        <f t="shared" si="22"/>
        <v>0</v>
      </c>
      <c r="S126" s="40"/>
      <c r="T126" s="40">
        <f t="shared" si="23"/>
        <v>0</v>
      </c>
      <c r="U126" s="40">
        <v>1</v>
      </c>
      <c r="V126" s="40">
        <f t="shared" si="24"/>
        <v>1371040</v>
      </c>
      <c r="W126" s="40"/>
      <c r="X126" s="40">
        <f t="shared" si="25"/>
        <v>0</v>
      </c>
      <c r="Y126" s="40">
        <v>1</v>
      </c>
      <c r="Z126" s="40">
        <f t="shared" si="26"/>
        <v>1371040</v>
      </c>
      <c r="AA126" s="40">
        <v>1</v>
      </c>
      <c r="AB126" s="40">
        <f t="shared" si="27"/>
        <v>1371040</v>
      </c>
      <c r="AC126" s="40"/>
      <c r="AD126" s="40">
        <f t="shared" si="28"/>
        <v>0</v>
      </c>
      <c r="AE126" s="40"/>
      <c r="AF126" s="40">
        <f t="shared" si="29"/>
        <v>0</v>
      </c>
      <c r="AG126" s="40"/>
      <c r="AH126" s="40">
        <f t="shared" si="30"/>
        <v>0</v>
      </c>
    </row>
    <row r="127" spans="1:34" ht="15.6">
      <c r="A127" s="517" t="s">
        <v>18</v>
      </c>
      <c r="B127" s="417" t="s">
        <v>7</v>
      </c>
      <c r="C127" s="447">
        <v>4</v>
      </c>
      <c r="D127" s="510">
        <f t="shared" si="31"/>
        <v>4</v>
      </c>
      <c r="E127" s="485">
        <v>30400</v>
      </c>
      <c r="F127" s="504">
        <f t="shared" si="16"/>
        <v>121600</v>
      </c>
      <c r="G127" s="40"/>
      <c r="H127" s="40">
        <f t="shared" si="17"/>
        <v>0</v>
      </c>
      <c r="I127" s="40"/>
      <c r="J127" s="40">
        <f t="shared" si="18"/>
        <v>0</v>
      </c>
      <c r="K127" s="40"/>
      <c r="L127" s="40">
        <f t="shared" si="19"/>
        <v>0</v>
      </c>
      <c r="M127" s="40"/>
      <c r="N127" s="40">
        <f t="shared" si="20"/>
        <v>0</v>
      </c>
      <c r="O127" s="40">
        <v>1</v>
      </c>
      <c r="P127" s="40">
        <f t="shared" si="21"/>
        <v>30400</v>
      </c>
      <c r="Q127" s="40"/>
      <c r="R127" s="40">
        <f t="shared" si="22"/>
        <v>0</v>
      </c>
      <c r="S127" s="40"/>
      <c r="T127" s="40">
        <f t="shared" si="23"/>
        <v>0</v>
      </c>
      <c r="U127" s="40">
        <v>1</v>
      </c>
      <c r="V127" s="40">
        <f t="shared" si="24"/>
        <v>30400</v>
      </c>
      <c r="W127" s="40"/>
      <c r="X127" s="40">
        <f t="shared" si="25"/>
        <v>0</v>
      </c>
      <c r="Y127" s="40">
        <v>1</v>
      </c>
      <c r="Z127" s="40">
        <f t="shared" si="26"/>
        <v>30400</v>
      </c>
      <c r="AA127" s="40">
        <v>1</v>
      </c>
      <c r="AB127" s="40">
        <f t="shared" si="27"/>
        <v>30400</v>
      </c>
      <c r="AC127" s="40"/>
      <c r="AD127" s="40">
        <f t="shared" si="28"/>
        <v>0</v>
      </c>
      <c r="AE127" s="40"/>
      <c r="AF127" s="40">
        <f t="shared" si="29"/>
        <v>0</v>
      </c>
      <c r="AG127" s="40"/>
      <c r="AH127" s="40">
        <f t="shared" si="30"/>
        <v>0</v>
      </c>
    </row>
    <row r="128" spans="1:34" ht="15.6">
      <c r="A128" s="534" t="s">
        <v>637</v>
      </c>
      <c r="B128" s="168" t="s">
        <v>10</v>
      </c>
      <c r="C128" s="448">
        <v>2000</v>
      </c>
      <c r="D128" s="510">
        <f t="shared" si="31"/>
        <v>2000</v>
      </c>
      <c r="E128" s="486">
        <v>62.95</v>
      </c>
      <c r="F128" s="504">
        <f t="shared" si="16"/>
        <v>125900</v>
      </c>
      <c r="G128" s="40"/>
      <c r="H128" s="40">
        <f t="shared" si="17"/>
        <v>0</v>
      </c>
      <c r="I128" s="40"/>
      <c r="J128" s="40">
        <f t="shared" si="18"/>
        <v>0</v>
      </c>
      <c r="K128" s="40"/>
      <c r="L128" s="40">
        <f t="shared" si="19"/>
        <v>0</v>
      </c>
      <c r="M128" s="40"/>
      <c r="N128" s="40">
        <f t="shared" si="20"/>
        <v>0</v>
      </c>
      <c r="O128" s="40"/>
      <c r="P128" s="40">
        <f t="shared" si="21"/>
        <v>0</v>
      </c>
      <c r="Q128" s="40"/>
      <c r="R128" s="40">
        <f t="shared" si="22"/>
        <v>0</v>
      </c>
      <c r="S128" s="40">
        <v>1000</v>
      </c>
      <c r="T128" s="40">
        <f t="shared" si="23"/>
        <v>62950</v>
      </c>
      <c r="U128" s="40"/>
      <c r="V128" s="40">
        <f t="shared" si="24"/>
        <v>0</v>
      </c>
      <c r="W128" s="40"/>
      <c r="X128" s="40">
        <f t="shared" si="25"/>
        <v>0</v>
      </c>
      <c r="Y128" s="40">
        <v>1000</v>
      </c>
      <c r="Z128" s="40">
        <f t="shared" si="26"/>
        <v>62950</v>
      </c>
      <c r="AA128" s="40"/>
      <c r="AB128" s="40">
        <f t="shared" si="27"/>
        <v>0</v>
      </c>
      <c r="AC128" s="40"/>
      <c r="AD128" s="40">
        <f t="shared" si="28"/>
        <v>0</v>
      </c>
      <c r="AE128" s="40"/>
      <c r="AF128" s="40">
        <f t="shared" si="29"/>
        <v>0</v>
      </c>
      <c r="AG128" s="40"/>
      <c r="AH128" s="40">
        <f t="shared" si="30"/>
        <v>0</v>
      </c>
    </row>
    <row r="129" spans="1:36" ht="15.6">
      <c r="A129" s="517" t="s">
        <v>264</v>
      </c>
      <c r="B129" s="417" t="s">
        <v>10</v>
      </c>
      <c r="C129" s="447">
        <v>2400</v>
      </c>
      <c r="D129" s="510">
        <f t="shared" si="31"/>
        <v>2400</v>
      </c>
      <c r="E129" s="485">
        <v>10</v>
      </c>
      <c r="F129" s="504">
        <f t="shared" si="16"/>
        <v>24000</v>
      </c>
      <c r="G129" s="40">
        <v>500</v>
      </c>
      <c r="H129" s="40">
        <f t="shared" si="17"/>
        <v>5000</v>
      </c>
      <c r="I129" s="40"/>
      <c r="J129" s="40">
        <f t="shared" si="18"/>
        <v>0</v>
      </c>
      <c r="K129" s="40">
        <v>500</v>
      </c>
      <c r="L129" s="40">
        <f t="shared" si="19"/>
        <v>5000</v>
      </c>
      <c r="M129" s="40"/>
      <c r="N129" s="40">
        <f t="shared" si="20"/>
        <v>0</v>
      </c>
      <c r="O129" s="40">
        <v>500</v>
      </c>
      <c r="P129" s="40">
        <f t="shared" si="21"/>
        <v>5000</v>
      </c>
      <c r="Q129" s="40"/>
      <c r="R129" s="40">
        <f t="shared" si="22"/>
        <v>0</v>
      </c>
      <c r="S129" s="40">
        <v>500</v>
      </c>
      <c r="T129" s="40">
        <f t="shared" si="23"/>
        <v>5000</v>
      </c>
      <c r="U129" s="40"/>
      <c r="V129" s="40">
        <f t="shared" si="24"/>
        <v>0</v>
      </c>
      <c r="W129" s="40">
        <v>400</v>
      </c>
      <c r="X129" s="40">
        <f t="shared" si="25"/>
        <v>4000</v>
      </c>
      <c r="Y129" s="40"/>
      <c r="Z129" s="40">
        <f t="shared" si="26"/>
        <v>0</v>
      </c>
      <c r="AA129" s="40"/>
      <c r="AB129" s="40">
        <f t="shared" si="27"/>
        <v>0</v>
      </c>
      <c r="AC129" s="40"/>
      <c r="AD129" s="40">
        <f t="shared" si="28"/>
        <v>0</v>
      </c>
      <c r="AE129" s="40"/>
      <c r="AF129" s="40">
        <f t="shared" si="29"/>
        <v>0</v>
      </c>
      <c r="AG129" s="40"/>
      <c r="AH129" s="40">
        <f t="shared" si="30"/>
        <v>0</v>
      </c>
    </row>
    <row r="130" spans="1:36" ht="15.6">
      <c r="A130" s="534" t="s">
        <v>771</v>
      </c>
      <c r="B130" s="168" t="s">
        <v>10</v>
      </c>
      <c r="C130" s="448">
        <v>1200</v>
      </c>
      <c r="D130" s="510">
        <f t="shared" si="31"/>
        <v>1200</v>
      </c>
      <c r="E130" s="485">
        <v>40</v>
      </c>
      <c r="F130" s="504">
        <f t="shared" si="16"/>
        <v>48000</v>
      </c>
      <c r="G130" s="40"/>
      <c r="H130" s="40">
        <f t="shared" si="17"/>
        <v>0</v>
      </c>
      <c r="I130" s="40">
        <v>300</v>
      </c>
      <c r="J130" s="40">
        <f t="shared" si="18"/>
        <v>12000</v>
      </c>
      <c r="K130" s="40"/>
      <c r="L130" s="40">
        <f t="shared" si="19"/>
        <v>0</v>
      </c>
      <c r="M130" s="40">
        <v>300</v>
      </c>
      <c r="N130" s="40">
        <f t="shared" si="20"/>
        <v>12000</v>
      </c>
      <c r="O130" s="40">
        <v>300</v>
      </c>
      <c r="P130" s="40">
        <f t="shared" si="21"/>
        <v>12000</v>
      </c>
      <c r="Q130" s="40">
        <v>300</v>
      </c>
      <c r="R130" s="40">
        <f t="shared" si="22"/>
        <v>12000</v>
      </c>
      <c r="S130" s="40"/>
      <c r="T130" s="40">
        <f t="shared" si="23"/>
        <v>0</v>
      </c>
      <c r="U130" s="40"/>
      <c r="V130" s="40">
        <f t="shared" si="24"/>
        <v>0</v>
      </c>
      <c r="W130" s="40"/>
      <c r="X130" s="40">
        <f t="shared" si="25"/>
        <v>0</v>
      </c>
      <c r="Y130" s="40"/>
      <c r="Z130" s="40">
        <f t="shared" si="26"/>
        <v>0</v>
      </c>
      <c r="AA130" s="40"/>
      <c r="AB130" s="40">
        <f t="shared" si="27"/>
        <v>0</v>
      </c>
      <c r="AC130" s="40"/>
      <c r="AD130" s="40">
        <f t="shared" si="28"/>
        <v>0</v>
      </c>
      <c r="AE130" s="40"/>
      <c r="AF130" s="40">
        <f t="shared" si="29"/>
        <v>0</v>
      </c>
      <c r="AG130" s="40"/>
      <c r="AH130" s="40">
        <f t="shared" si="30"/>
        <v>0</v>
      </c>
    </row>
    <row r="131" spans="1:36" ht="41.4">
      <c r="A131" s="525" t="s">
        <v>893</v>
      </c>
      <c r="B131" s="417" t="s">
        <v>10</v>
      </c>
      <c r="C131" s="447">
        <v>5000</v>
      </c>
      <c r="D131" s="510">
        <f t="shared" si="31"/>
        <v>5000</v>
      </c>
      <c r="E131" s="485">
        <v>15</v>
      </c>
      <c r="F131" s="504">
        <f t="shared" si="16"/>
        <v>75000</v>
      </c>
      <c r="G131" s="40"/>
      <c r="H131" s="40">
        <f t="shared" si="17"/>
        <v>0</v>
      </c>
      <c r="I131" s="40"/>
      <c r="J131" s="40">
        <f t="shared" si="18"/>
        <v>0</v>
      </c>
      <c r="K131" s="40"/>
      <c r="L131" s="40">
        <f t="shared" si="19"/>
        <v>0</v>
      </c>
      <c r="M131" s="40"/>
      <c r="N131" s="40">
        <f t="shared" si="20"/>
        <v>0</v>
      </c>
      <c r="O131" s="40"/>
      <c r="P131" s="40">
        <f t="shared" si="21"/>
        <v>0</v>
      </c>
      <c r="Q131" s="40">
        <v>3000</v>
      </c>
      <c r="R131" s="40">
        <f t="shared" si="22"/>
        <v>45000</v>
      </c>
      <c r="S131" s="40"/>
      <c r="T131" s="40">
        <f t="shared" si="23"/>
        <v>0</v>
      </c>
      <c r="U131" s="40">
        <v>2000</v>
      </c>
      <c r="V131" s="40">
        <f t="shared" si="24"/>
        <v>30000</v>
      </c>
      <c r="W131" s="40"/>
      <c r="X131" s="40">
        <f t="shared" si="25"/>
        <v>0</v>
      </c>
      <c r="Y131" s="40"/>
      <c r="Z131" s="40">
        <f t="shared" si="26"/>
        <v>0</v>
      </c>
      <c r="AA131" s="40"/>
      <c r="AB131" s="40">
        <f t="shared" si="27"/>
        <v>0</v>
      </c>
      <c r="AC131" s="40"/>
      <c r="AD131" s="40">
        <f t="shared" si="28"/>
        <v>0</v>
      </c>
      <c r="AE131" s="40"/>
      <c r="AF131" s="40">
        <f t="shared" si="29"/>
        <v>0</v>
      </c>
      <c r="AG131" s="40"/>
      <c r="AH131" s="40">
        <f t="shared" si="30"/>
        <v>0</v>
      </c>
    </row>
    <row r="132" spans="1:36" s="489" customFormat="1" ht="15.6">
      <c r="A132" s="517" t="s">
        <v>13</v>
      </c>
      <c r="B132" s="417" t="s">
        <v>7</v>
      </c>
      <c r="C132" s="537">
        <v>50</v>
      </c>
      <c r="D132" s="510">
        <f t="shared" si="31"/>
        <v>50</v>
      </c>
      <c r="E132" s="501">
        <v>31920</v>
      </c>
      <c r="F132" s="504">
        <f t="shared" ref="F132:F195" si="32">E132*C132</f>
        <v>1596000</v>
      </c>
      <c r="G132" s="40"/>
      <c r="H132" s="40">
        <f t="shared" ref="H132:H195" si="33">G132*E132</f>
        <v>0</v>
      </c>
      <c r="I132" s="40"/>
      <c r="J132" s="40">
        <f t="shared" ref="J132:J195" si="34">I132*E132</f>
        <v>0</v>
      </c>
      <c r="K132" s="40"/>
      <c r="L132" s="40">
        <f t="shared" ref="L132:L195" si="35">K132*E132</f>
        <v>0</v>
      </c>
      <c r="M132" s="40"/>
      <c r="N132" s="40">
        <f t="shared" ref="N132:N195" si="36">M132*E132</f>
        <v>0</v>
      </c>
      <c r="O132" s="40">
        <v>10</v>
      </c>
      <c r="P132" s="40">
        <f t="shared" ref="P132:P195" si="37">O132*E132</f>
        <v>319200</v>
      </c>
      <c r="Q132" s="40"/>
      <c r="R132" s="40">
        <f t="shared" ref="R132:R195" si="38">Q132*E132</f>
        <v>0</v>
      </c>
      <c r="S132" s="40">
        <v>10</v>
      </c>
      <c r="T132" s="40">
        <f t="shared" ref="T132:T195" si="39">S132*E132</f>
        <v>319200</v>
      </c>
      <c r="U132" s="40">
        <v>10</v>
      </c>
      <c r="V132" s="40">
        <f t="shared" ref="V132:V195" si="40">U132*E132</f>
        <v>319200</v>
      </c>
      <c r="W132" s="40"/>
      <c r="X132" s="40">
        <f t="shared" ref="X132:X195" si="41">W132*E132</f>
        <v>0</v>
      </c>
      <c r="Y132" s="40">
        <v>10</v>
      </c>
      <c r="Z132" s="40">
        <f t="shared" ref="Z132:Z195" si="42">Y132*E132</f>
        <v>319200</v>
      </c>
      <c r="AA132" s="40">
        <v>10</v>
      </c>
      <c r="AB132" s="40">
        <f t="shared" ref="AB132:AB195" si="43">AA132*E132</f>
        <v>319200</v>
      </c>
      <c r="AC132" s="40"/>
      <c r="AD132" s="40">
        <f t="shared" ref="AD132:AD195" si="44">AC132*E132</f>
        <v>0</v>
      </c>
      <c r="AE132" s="40"/>
      <c r="AF132" s="40">
        <f t="shared" ref="AF132:AF195" si="45">AE132*E132</f>
        <v>0</v>
      </c>
      <c r="AG132" s="40"/>
      <c r="AH132" s="40">
        <f t="shared" ref="AH132:AH195" si="46">AG132*E132</f>
        <v>0</v>
      </c>
      <c r="AI132" s="38"/>
      <c r="AJ132" s="38"/>
    </row>
    <row r="133" spans="1:36" ht="27.6">
      <c r="A133" s="526" t="s">
        <v>456</v>
      </c>
      <c r="B133" s="172" t="s">
        <v>10</v>
      </c>
      <c r="C133" s="452">
        <v>156</v>
      </c>
      <c r="D133" s="510">
        <f t="shared" ref="D133:D196" si="47">G133+I133+K133+M133+O133+Q133+S133+U133+W133+Y133+AA133+AC133+AE133+AG133</f>
        <v>156</v>
      </c>
      <c r="E133" s="486">
        <v>3000</v>
      </c>
      <c r="F133" s="504">
        <f t="shared" si="32"/>
        <v>468000</v>
      </c>
      <c r="G133" s="40">
        <v>36</v>
      </c>
      <c r="H133" s="40">
        <f t="shared" si="33"/>
        <v>108000</v>
      </c>
      <c r="I133" s="40"/>
      <c r="J133" s="40">
        <f t="shared" si="34"/>
        <v>0</v>
      </c>
      <c r="K133" s="40">
        <v>24</v>
      </c>
      <c r="L133" s="40">
        <f t="shared" si="35"/>
        <v>72000</v>
      </c>
      <c r="M133" s="40"/>
      <c r="N133" s="40">
        <f t="shared" si="36"/>
        <v>0</v>
      </c>
      <c r="O133" s="40">
        <v>24</v>
      </c>
      <c r="P133" s="40">
        <f t="shared" si="37"/>
        <v>72000</v>
      </c>
      <c r="Q133" s="40"/>
      <c r="R133" s="40">
        <f t="shared" si="38"/>
        <v>0</v>
      </c>
      <c r="S133" s="40">
        <v>24</v>
      </c>
      <c r="T133" s="40">
        <f t="shared" si="39"/>
        <v>72000</v>
      </c>
      <c r="U133" s="40">
        <v>24</v>
      </c>
      <c r="V133" s="40">
        <f t="shared" si="40"/>
        <v>72000</v>
      </c>
      <c r="W133" s="40"/>
      <c r="X133" s="40">
        <f t="shared" si="41"/>
        <v>0</v>
      </c>
      <c r="Y133" s="40">
        <v>24</v>
      </c>
      <c r="Z133" s="40">
        <f t="shared" si="42"/>
        <v>72000</v>
      </c>
      <c r="AA133" s="40"/>
      <c r="AB133" s="40">
        <f t="shared" si="43"/>
        <v>0</v>
      </c>
      <c r="AC133" s="40"/>
      <c r="AD133" s="40">
        <f t="shared" si="44"/>
        <v>0</v>
      </c>
      <c r="AE133" s="40"/>
      <c r="AF133" s="40">
        <f t="shared" si="45"/>
        <v>0</v>
      </c>
      <c r="AG133" s="40"/>
      <c r="AH133" s="40">
        <f t="shared" si="46"/>
        <v>0</v>
      </c>
    </row>
    <row r="134" spans="1:36" ht="15.6">
      <c r="A134" s="517" t="s">
        <v>14</v>
      </c>
      <c r="B134" s="417" t="s">
        <v>7</v>
      </c>
      <c r="C134" s="447">
        <v>20</v>
      </c>
      <c r="D134" s="510">
        <f t="shared" si="47"/>
        <v>20</v>
      </c>
      <c r="E134" s="486">
        <v>72200</v>
      </c>
      <c r="F134" s="504">
        <f t="shared" si="32"/>
        <v>1444000</v>
      </c>
      <c r="G134" s="40"/>
      <c r="H134" s="40">
        <f t="shared" si="33"/>
        <v>0</v>
      </c>
      <c r="I134" s="40"/>
      <c r="J134" s="40">
        <f t="shared" si="34"/>
        <v>0</v>
      </c>
      <c r="K134" s="40"/>
      <c r="L134" s="40">
        <f t="shared" si="35"/>
        <v>0</v>
      </c>
      <c r="M134" s="40"/>
      <c r="N134" s="40">
        <f t="shared" si="36"/>
        <v>0</v>
      </c>
      <c r="O134" s="40">
        <v>5</v>
      </c>
      <c r="P134" s="40">
        <f t="shared" si="37"/>
        <v>361000</v>
      </c>
      <c r="Q134" s="40"/>
      <c r="R134" s="40">
        <f t="shared" si="38"/>
        <v>0</v>
      </c>
      <c r="S134" s="40"/>
      <c r="T134" s="40">
        <f t="shared" si="39"/>
        <v>0</v>
      </c>
      <c r="U134" s="40">
        <v>5</v>
      </c>
      <c r="V134" s="40">
        <f t="shared" si="40"/>
        <v>361000</v>
      </c>
      <c r="W134" s="40"/>
      <c r="X134" s="40">
        <f t="shared" si="41"/>
        <v>0</v>
      </c>
      <c r="Y134" s="40">
        <v>4</v>
      </c>
      <c r="Z134" s="40">
        <f t="shared" si="42"/>
        <v>288800</v>
      </c>
      <c r="AA134" s="40">
        <v>3</v>
      </c>
      <c r="AB134" s="40">
        <f t="shared" si="43"/>
        <v>216600</v>
      </c>
      <c r="AC134" s="40">
        <v>3</v>
      </c>
      <c r="AD134" s="40">
        <f t="shared" si="44"/>
        <v>216600</v>
      </c>
      <c r="AE134" s="40"/>
      <c r="AF134" s="40">
        <f t="shared" si="45"/>
        <v>0</v>
      </c>
      <c r="AG134" s="40"/>
      <c r="AH134" s="40">
        <f t="shared" si="46"/>
        <v>0</v>
      </c>
    </row>
    <row r="135" spans="1:36" ht="15.6">
      <c r="A135" s="517" t="s">
        <v>15</v>
      </c>
      <c r="B135" s="417" t="s">
        <v>7</v>
      </c>
      <c r="C135" s="447">
        <v>15</v>
      </c>
      <c r="D135" s="510">
        <f t="shared" si="47"/>
        <v>15</v>
      </c>
      <c r="E135" s="486">
        <v>32680</v>
      </c>
      <c r="F135" s="504">
        <f t="shared" si="32"/>
        <v>490200</v>
      </c>
      <c r="G135" s="40"/>
      <c r="H135" s="40">
        <f t="shared" si="33"/>
        <v>0</v>
      </c>
      <c r="I135" s="40"/>
      <c r="J135" s="40">
        <f t="shared" si="34"/>
        <v>0</v>
      </c>
      <c r="K135" s="40"/>
      <c r="L135" s="40">
        <f t="shared" si="35"/>
        <v>0</v>
      </c>
      <c r="M135" s="40"/>
      <c r="N135" s="40">
        <f t="shared" si="36"/>
        <v>0</v>
      </c>
      <c r="O135" s="40">
        <v>4</v>
      </c>
      <c r="P135" s="40">
        <f t="shared" si="37"/>
        <v>130720</v>
      </c>
      <c r="Q135" s="40"/>
      <c r="R135" s="40">
        <f t="shared" si="38"/>
        <v>0</v>
      </c>
      <c r="S135" s="40"/>
      <c r="T135" s="40">
        <f t="shared" si="39"/>
        <v>0</v>
      </c>
      <c r="U135" s="40">
        <v>3</v>
      </c>
      <c r="V135" s="40">
        <f t="shared" si="40"/>
        <v>98040</v>
      </c>
      <c r="W135" s="40"/>
      <c r="X135" s="40">
        <f t="shared" si="41"/>
        <v>0</v>
      </c>
      <c r="Y135" s="40">
        <v>3</v>
      </c>
      <c r="Z135" s="40">
        <f t="shared" si="42"/>
        <v>98040</v>
      </c>
      <c r="AA135" s="40">
        <v>5</v>
      </c>
      <c r="AB135" s="40">
        <f t="shared" si="43"/>
        <v>163400</v>
      </c>
      <c r="AC135" s="40"/>
      <c r="AD135" s="40">
        <f t="shared" si="44"/>
        <v>0</v>
      </c>
      <c r="AE135" s="40"/>
      <c r="AF135" s="40">
        <f t="shared" si="45"/>
        <v>0</v>
      </c>
      <c r="AG135" s="40"/>
      <c r="AH135" s="40">
        <f t="shared" si="46"/>
        <v>0</v>
      </c>
    </row>
    <row r="136" spans="1:36" ht="15.6">
      <c r="A136" s="526" t="s">
        <v>158</v>
      </c>
      <c r="B136" s="172" t="s">
        <v>8</v>
      </c>
      <c r="C136" s="452">
        <v>2</v>
      </c>
      <c r="D136" s="510">
        <f t="shared" si="47"/>
        <v>2</v>
      </c>
      <c r="E136" s="486">
        <v>244300</v>
      </c>
      <c r="F136" s="504">
        <f t="shared" si="32"/>
        <v>488600</v>
      </c>
      <c r="G136" s="40"/>
      <c r="H136" s="40">
        <f t="shared" si="33"/>
        <v>0</v>
      </c>
      <c r="I136" s="40">
        <v>1</v>
      </c>
      <c r="J136" s="40">
        <f t="shared" si="34"/>
        <v>244300</v>
      </c>
      <c r="K136" s="40"/>
      <c r="L136" s="40">
        <f t="shared" si="35"/>
        <v>0</v>
      </c>
      <c r="M136" s="40"/>
      <c r="N136" s="40">
        <f t="shared" si="36"/>
        <v>0</v>
      </c>
      <c r="O136" s="40"/>
      <c r="P136" s="40">
        <f t="shared" si="37"/>
        <v>0</v>
      </c>
      <c r="Q136" s="40"/>
      <c r="R136" s="40">
        <f t="shared" si="38"/>
        <v>0</v>
      </c>
      <c r="S136" s="40">
        <v>1</v>
      </c>
      <c r="T136" s="40">
        <f t="shared" si="39"/>
        <v>244300</v>
      </c>
      <c r="U136" s="40"/>
      <c r="V136" s="40">
        <f t="shared" si="40"/>
        <v>0</v>
      </c>
      <c r="W136" s="40"/>
      <c r="X136" s="40">
        <f t="shared" si="41"/>
        <v>0</v>
      </c>
      <c r="Y136" s="40"/>
      <c r="Z136" s="40">
        <f t="shared" si="42"/>
        <v>0</v>
      </c>
      <c r="AA136" s="40"/>
      <c r="AB136" s="40">
        <f t="shared" si="43"/>
        <v>0</v>
      </c>
      <c r="AC136" s="40"/>
      <c r="AD136" s="40">
        <f t="shared" si="44"/>
        <v>0</v>
      </c>
      <c r="AE136" s="40"/>
      <c r="AF136" s="40">
        <f t="shared" si="45"/>
        <v>0</v>
      </c>
      <c r="AG136" s="40"/>
      <c r="AH136" s="40">
        <f t="shared" si="46"/>
        <v>0</v>
      </c>
    </row>
    <row r="137" spans="1:36" ht="15.6">
      <c r="A137" s="526" t="s">
        <v>619</v>
      </c>
      <c r="B137" s="172" t="s">
        <v>8</v>
      </c>
      <c r="C137" s="452">
        <v>6</v>
      </c>
      <c r="D137" s="510">
        <f t="shared" si="47"/>
        <v>6</v>
      </c>
      <c r="E137" s="486">
        <v>35000</v>
      </c>
      <c r="F137" s="504">
        <f t="shared" si="32"/>
        <v>210000</v>
      </c>
      <c r="G137" s="40"/>
      <c r="H137" s="40">
        <f t="shared" si="33"/>
        <v>0</v>
      </c>
      <c r="I137" s="40">
        <v>1</v>
      </c>
      <c r="J137" s="40">
        <f t="shared" si="34"/>
        <v>35000</v>
      </c>
      <c r="K137" s="40">
        <v>1</v>
      </c>
      <c r="L137" s="40">
        <f t="shared" si="35"/>
        <v>35000</v>
      </c>
      <c r="M137" s="40">
        <v>1</v>
      </c>
      <c r="N137" s="40">
        <f t="shared" si="36"/>
        <v>35000</v>
      </c>
      <c r="O137" s="40">
        <v>1</v>
      </c>
      <c r="P137" s="40">
        <f t="shared" si="37"/>
        <v>35000</v>
      </c>
      <c r="Q137" s="40">
        <v>1</v>
      </c>
      <c r="R137" s="40">
        <f t="shared" si="38"/>
        <v>35000</v>
      </c>
      <c r="S137" s="40">
        <v>1</v>
      </c>
      <c r="T137" s="40">
        <f t="shared" si="39"/>
        <v>35000</v>
      </c>
      <c r="U137" s="40"/>
      <c r="V137" s="40">
        <f t="shared" si="40"/>
        <v>0</v>
      </c>
      <c r="W137" s="40"/>
      <c r="X137" s="40">
        <f t="shared" si="41"/>
        <v>0</v>
      </c>
      <c r="Y137" s="40"/>
      <c r="Z137" s="40">
        <f t="shared" si="42"/>
        <v>0</v>
      </c>
      <c r="AA137" s="40"/>
      <c r="AB137" s="40">
        <f t="shared" si="43"/>
        <v>0</v>
      </c>
      <c r="AC137" s="40"/>
      <c r="AD137" s="40">
        <f t="shared" si="44"/>
        <v>0</v>
      </c>
      <c r="AE137" s="40"/>
      <c r="AF137" s="40">
        <f t="shared" si="45"/>
        <v>0</v>
      </c>
      <c r="AG137" s="40"/>
      <c r="AH137" s="40">
        <f t="shared" si="46"/>
        <v>0</v>
      </c>
    </row>
    <row r="138" spans="1:36" ht="15.6">
      <c r="A138" s="526" t="s">
        <v>68</v>
      </c>
      <c r="B138" s="172" t="s">
        <v>69</v>
      </c>
      <c r="C138" s="452">
        <v>2</v>
      </c>
      <c r="D138" s="510">
        <f t="shared" si="47"/>
        <v>2</v>
      </c>
      <c r="E138" s="486">
        <v>149000</v>
      </c>
      <c r="F138" s="504">
        <f t="shared" si="32"/>
        <v>298000</v>
      </c>
      <c r="G138" s="40"/>
      <c r="H138" s="40">
        <f t="shared" si="33"/>
        <v>0</v>
      </c>
      <c r="I138" s="40">
        <v>1</v>
      </c>
      <c r="J138" s="40">
        <f t="shared" si="34"/>
        <v>149000</v>
      </c>
      <c r="K138" s="40"/>
      <c r="L138" s="40">
        <f t="shared" si="35"/>
        <v>0</v>
      </c>
      <c r="M138" s="40"/>
      <c r="N138" s="40">
        <f t="shared" si="36"/>
        <v>0</v>
      </c>
      <c r="O138" s="40"/>
      <c r="P138" s="40">
        <f t="shared" si="37"/>
        <v>0</v>
      </c>
      <c r="Q138" s="40"/>
      <c r="R138" s="40">
        <f t="shared" si="38"/>
        <v>0</v>
      </c>
      <c r="S138" s="40">
        <v>1</v>
      </c>
      <c r="T138" s="40">
        <f t="shared" si="39"/>
        <v>149000</v>
      </c>
      <c r="U138" s="40"/>
      <c r="V138" s="40">
        <f t="shared" si="40"/>
        <v>0</v>
      </c>
      <c r="W138" s="40"/>
      <c r="X138" s="40">
        <f t="shared" si="41"/>
        <v>0</v>
      </c>
      <c r="Y138" s="40"/>
      <c r="Z138" s="40">
        <f t="shared" si="42"/>
        <v>0</v>
      </c>
      <c r="AA138" s="40"/>
      <c r="AB138" s="40">
        <f t="shared" si="43"/>
        <v>0</v>
      </c>
      <c r="AC138" s="40"/>
      <c r="AD138" s="40">
        <f t="shared" si="44"/>
        <v>0</v>
      </c>
      <c r="AE138" s="40"/>
      <c r="AF138" s="40">
        <f t="shared" si="45"/>
        <v>0</v>
      </c>
      <c r="AG138" s="40"/>
      <c r="AH138" s="40">
        <f t="shared" si="46"/>
        <v>0</v>
      </c>
    </row>
    <row r="139" spans="1:36" ht="27.6">
      <c r="A139" s="528" t="s">
        <v>66</v>
      </c>
      <c r="B139" s="172" t="s">
        <v>69</v>
      </c>
      <c r="C139" s="452">
        <v>13</v>
      </c>
      <c r="D139" s="510">
        <f t="shared" si="47"/>
        <v>13</v>
      </c>
      <c r="E139" s="486">
        <v>55000</v>
      </c>
      <c r="F139" s="504">
        <f t="shared" si="32"/>
        <v>715000</v>
      </c>
      <c r="G139" s="40">
        <v>1</v>
      </c>
      <c r="H139" s="40">
        <f t="shared" si="33"/>
        <v>55000</v>
      </c>
      <c r="I139" s="40">
        <v>1</v>
      </c>
      <c r="J139" s="40">
        <f t="shared" si="34"/>
        <v>55000</v>
      </c>
      <c r="K139" s="40">
        <v>1</v>
      </c>
      <c r="L139" s="40">
        <f t="shared" si="35"/>
        <v>55000</v>
      </c>
      <c r="M139" s="40">
        <v>1</v>
      </c>
      <c r="N139" s="40">
        <f t="shared" si="36"/>
        <v>55000</v>
      </c>
      <c r="O139" s="40">
        <v>1</v>
      </c>
      <c r="P139" s="40">
        <f t="shared" si="37"/>
        <v>55000</v>
      </c>
      <c r="Q139" s="40">
        <v>1</v>
      </c>
      <c r="R139" s="40">
        <f t="shared" si="38"/>
        <v>55000</v>
      </c>
      <c r="S139" s="40">
        <v>1</v>
      </c>
      <c r="T139" s="40">
        <f t="shared" si="39"/>
        <v>55000</v>
      </c>
      <c r="U139" s="40">
        <v>1</v>
      </c>
      <c r="V139" s="40">
        <f t="shared" si="40"/>
        <v>55000</v>
      </c>
      <c r="W139" s="40">
        <v>1</v>
      </c>
      <c r="X139" s="40">
        <f t="shared" si="41"/>
        <v>55000</v>
      </c>
      <c r="Y139" s="40">
        <v>1</v>
      </c>
      <c r="Z139" s="40">
        <f t="shared" si="42"/>
        <v>55000</v>
      </c>
      <c r="AA139" s="40">
        <v>1</v>
      </c>
      <c r="AB139" s="40">
        <f t="shared" si="43"/>
        <v>55000</v>
      </c>
      <c r="AC139" s="40">
        <v>1</v>
      </c>
      <c r="AD139" s="40">
        <f t="shared" si="44"/>
        <v>55000</v>
      </c>
      <c r="AE139" s="40">
        <v>1</v>
      </c>
      <c r="AF139" s="40">
        <f t="shared" si="45"/>
        <v>55000</v>
      </c>
      <c r="AG139" s="40"/>
      <c r="AH139" s="40">
        <f t="shared" si="46"/>
        <v>0</v>
      </c>
    </row>
    <row r="140" spans="1:36" ht="27.6">
      <c r="A140" s="528" t="s">
        <v>67</v>
      </c>
      <c r="B140" s="172" t="s">
        <v>69</v>
      </c>
      <c r="C140" s="452">
        <v>13</v>
      </c>
      <c r="D140" s="510">
        <f t="shared" si="47"/>
        <v>13</v>
      </c>
      <c r="E140" s="486">
        <v>55000</v>
      </c>
      <c r="F140" s="504">
        <f t="shared" si="32"/>
        <v>715000</v>
      </c>
      <c r="G140" s="40">
        <v>1</v>
      </c>
      <c r="H140" s="40">
        <f t="shared" si="33"/>
        <v>55000</v>
      </c>
      <c r="I140" s="40">
        <v>1</v>
      </c>
      <c r="J140" s="40">
        <f t="shared" si="34"/>
        <v>55000</v>
      </c>
      <c r="K140" s="40">
        <v>1</v>
      </c>
      <c r="L140" s="40">
        <f t="shared" si="35"/>
        <v>55000</v>
      </c>
      <c r="M140" s="40">
        <v>1</v>
      </c>
      <c r="N140" s="40">
        <f t="shared" si="36"/>
        <v>55000</v>
      </c>
      <c r="O140" s="40">
        <v>1</v>
      </c>
      <c r="P140" s="40">
        <f t="shared" si="37"/>
        <v>55000</v>
      </c>
      <c r="Q140" s="40">
        <v>1</v>
      </c>
      <c r="R140" s="40">
        <f t="shared" si="38"/>
        <v>55000</v>
      </c>
      <c r="S140" s="40">
        <v>1</v>
      </c>
      <c r="T140" s="40">
        <f t="shared" si="39"/>
        <v>55000</v>
      </c>
      <c r="U140" s="40">
        <v>1</v>
      </c>
      <c r="V140" s="40">
        <f t="shared" si="40"/>
        <v>55000</v>
      </c>
      <c r="W140" s="40">
        <v>1</v>
      </c>
      <c r="X140" s="40">
        <f t="shared" si="41"/>
        <v>55000</v>
      </c>
      <c r="Y140" s="40">
        <v>1</v>
      </c>
      <c r="Z140" s="40">
        <f t="shared" si="42"/>
        <v>55000</v>
      </c>
      <c r="AA140" s="40">
        <v>1</v>
      </c>
      <c r="AB140" s="40">
        <f t="shared" si="43"/>
        <v>55000</v>
      </c>
      <c r="AC140" s="40">
        <v>1</v>
      </c>
      <c r="AD140" s="40">
        <f t="shared" si="44"/>
        <v>55000</v>
      </c>
      <c r="AE140" s="40">
        <v>1</v>
      </c>
      <c r="AF140" s="40">
        <f t="shared" si="45"/>
        <v>55000</v>
      </c>
      <c r="AG140" s="40"/>
      <c r="AH140" s="40">
        <f t="shared" si="46"/>
        <v>0</v>
      </c>
    </row>
    <row r="141" spans="1:36" s="489" customFormat="1" ht="15.6">
      <c r="A141" s="517" t="s">
        <v>12</v>
      </c>
      <c r="B141" s="417" t="s">
        <v>56</v>
      </c>
      <c r="C141" s="536">
        <v>5</v>
      </c>
      <c r="D141" s="510">
        <f t="shared" si="47"/>
        <v>5</v>
      </c>
      <c r="E141" s="501">
        <v>162640</v>
      </c>
      <c r="F141" s="504">
        <f t="shared" si="32"/>
        <v>813200</v>
      </c>
      <c r="G141" s="40"/>
      <c r="H141" s="40">
        <f t="shared" si="33"/>
        <v>0</v>
      </c>
      <c r="I141" s="40"/>
      <c r="J141" s="40">
        <f t="shared" si="34"/>
        <v>0</v>
      </c>
      <c r="K141" s="40">
        <v>2</v>
      </c>
      <c r="L141" s="40">
        <f t="shared" si="35"/>
        <v>325280</v>
      </c>
      <c r="M141" s="40"/>
      <c r="N141" s="40">
        <f t="shared" si="36"/>
        <v>0</v>
      </c>
      <c r="O141" s="40"/>
      <c r="P141" s="40">
        <f t="shared" si="37"/>
        <v>0</v>
      </c>
      <c r="Q141" s="40"/>
      <c r="R141" s="40">
        <f t="shared" si="38"/>
        <v>0</v>
      </c>
      <c r="S141" s="40"/>
      <c r="T141" s="40">
        <f t="shared" si="39"/>
        <v>0</v>
      </c>
      <c r="U141" s="40"/>
      <c r="V141" s="40">
        <f t="shared" si="40"/>
        <v>0</v>
      </c>
      <c r="W141" s="40">
        <v>1</v>
      </c>
      <c r="X141" s="40">
        <f t="shared" si="41"/>
        <v>162640</v>
      </c>
      <c r="Y141" s="40"/>
      <c r="Z141" s="40">
        <f t="shared" si="42"/>
        <v>0</v>
      </c>
      <c r="AA141" s="40">
        <v>2</v>
      </c>
      <c r="AB141" s="40">
        <f t="shared" si="43"/>
        <v>325280</v>
      </c>
      <c r="AC141" s="40"/>
      <c r="AD141" s="40">
        <f t="shared" si="44"/>
        <v>0</v>
      </c>
      <c r="AE141" s="40"/>
      <c r="AF141" s="40">
        <f t="shared" si="45"/>
        <v>0</v>
      </c>
      <c r="AG141" s="40"/>
      <c r="AH141" s="40">
        <f t="shared" si="46"/>
        <v>0</v>
      </c>
      <c r="AI141" s="38"/>
      <c r="AJ141" s="38"/>
    </row>
    <row r="142" spans="1:36" ht="26.4">
      <c r="A142" s="517" t="s">
        <v>91</v>
      </c>
      <c r="B142" s="168" t="s">
        <v>95</v>
      </c>
      <c r="C142" s="448">
        <v>2</v>
      </c>
      <c r="D142" s="510">
        <f t="shared" si="47"/>
        <v>2</v>
      </c>
      <c r="E142" s="486">
        <v>35000</v>
      </c>
      <c r="F142" s="504">
        <f t="shared" si="32"/>
        <v>70000</v>
      </c>
      <c r="G142" s="40">
        <v>1</v>
      </c>
      <c r="H142" s="40">
        <f t="shared" si="33"/>
        <v>35000</v>
      </c>
      <c r="I142" s="40"/>
      <c r="J142" s="40">
        <f t="shared" si="34"/>
        <v>0</v>
      </c>
      <c r="K142" s="40"/>
      <c r="L142" s="40">
        <f t="shared" si="35"/>
        <v>0</v>
      </c>
      <c r="M142" s="40"/>
      <c r="N142" s="40">
        <f t="shared" si="36"/>
        <v>0</v>
      </c>
      <c r="O142" s="40"/>
      <c r="P142" s="40">
        <f t="shared" si="37"/>
        <v>0</v>
      </c>
      <c r="Q142" s="40"/>
      <c r="R142" s="40">
        <f t="shared" si="38"/>
        <v>0</v>
      </c>
      <c r="S142" s="40"/>
      <c r="T142" s="40">
        <f t="shared" si="39"/>
        <v>0</v>
      </c>
      <c r="U142" s="40"/>
      <c r="V142" s="40">
        <f t="shared" si="40"/>
        <v>0</v>
      </c>
      <c r="W142" s="40">
        <v>1</v>
      </c>
      <c r="X142" s="40">
        <f t="shared" si="41"/>
        <v>35000</v>
      </c>
      <c r="Y142" s="40"/>
      <c r="Z142" s="40">
        <f t="shared" si="42"/>
        <v>0</v>
      </c>
      <c r="AA142" s="40"/>
      <c r="AB142" s="40">
        <f t="shared" si="43"/>
        <v>0</v>
      </c>
      <c r="AC142" s="40"/>
      <c r="AD142" s="40">
        <f t="shared" si="44"/>
        <v>0</v>
      </c>
      <c r="AE142" s="40"/>
      <c r="AF142" s="40">
        <f t="shared" si="45"/>
        <v>0</v>
      </c>
      <c r="AG142" s="40"/>
      <c r="AH142" s="40">
        <f t="shared" si="46"/>
        <v>0</v>
      </c>
    </row>
    <row r="143" spans="1:36" ht="15.6">
      <c r="A143" s="517" t="s">
        <v>16</v>
      </c>
      <c r="B143" s="417" t="s">
        <v>7</v>
      </c>
      <c r="C143" s="452">
        <v>16</v>
      </c>
      <c r="D143" s="510">
        <f t="shared" si="47"/>
        <v>16</v>
      </c>
      <c r="E143" s="486">
        <v>84360</v>
      </c>
      <c r="F143" s="504">
        <f t="shared" si="32"/>
        <v>1349760</v>
      </c>
      <c r="G143" s="40"/>
      <c r="H143" s="40">
        <f t="shared" si="33"/>
        <v>0</v>
      </c>
      <c r="I143" s="40"/>
      <c r="J143" s="40">
        <f t="shared" si="34"/>
        <v>0</v>
      </c>
      <c r="K143" s="40"/>
      <c r="L143" s="40">
        <f t="shared" si="35"/>
        <v>0</v>
      </c>
      <c r="M143" s="40"/>
      <c r="N143" s="40">
        <f t="shared" si="36"/>
        <v>0</v>
      </c>
      <c r="O143" s="40">
        <v>4</v>
      </c>
      <c r="P143" s="40">
        <f t="shared" si="37"/>
        <v>337440</v>
      </c>
      <c r="Q143" s="40"/>
      <c r="R143" s="40">
        <f t="shared" si="38"/>
        <v>0</v>
      </c>
      <c r="S143" s="40"/>
      <c r="T143" s="40">
        <f t="shared" si="39"/>
        <v>0</v>
      </c>
      <c r="U143" s="40">
        <v>4</v>
      </c>
      <c r="V143" s="40">
        <f t="shared" si="40"/>
        <v>337440</v>
      </c>
      <c r="W143" s="40"/>
      <c r="X143" s="40">
        <f t="shared" si="41"/>
        <v>0</v>
      </c>
      <c r="Y143" s="40">
        <v>4</v>
      </c>
      <c r="Z143" s="40">
        <f t="shared" si="42"/>
        <v>337440</v>
      </c>
      <c r="AA143" s="40">
        <v>4</v>
      </c>
      <c r="AB143" s="40">
        <f t="shared" si="43"/>
        <v>337440</v>
      </c>
      <c r="AC143" s="40"/>
      <c r="AD143" s="40">
        <f t="shared" si="44"/>
        <v>0</v>
      </c>
      <c r="AE143" s="40"/>
      <c r="AF143" s="40">
        <f t="shared" si="45"/>
        <v>0</v>
      </c>
      <c r="AG143" s="40"/>
      <c r="AH143" s="40">
        <f t="shared" si="46"/>
        <v>0</v>
      </c>
    </row>
    <row r="144" spans="1:36" ht="15.6">
      <c r="A144" s="517" t="s">
        <v>32</v>
      </c>
      <c r="B144" s="417" t="s">
        <v>7</v>
      </c>
      <c r="C144" s="447">
        <v>4</v>
      </c>
      <c r="D144" s="510">
        <f t="shared" si="47"/>
        <v>4</v>
      </c>
      <c r="E144" s="485">
        <v>21000</v>
      </c>
      <c r="F144" s="504">
        <f t="shared" si="32"/>
        <v>84000</v>
      </c>
      <c r="G144" s="40"/>
      <c r="H144" s="40">
        <f t="shared" si="33"/>
        <v>0</v>
      </c>
      <c r="I144" s="40"/>
      <c r="J144" s="40">
        <f t="shared" si="34"/>
        <v>0</v>
      </c>
      <c r="K144" s="40"/>
      <c r="L144" s="40">
        <f t="shared" si="35"/>
        <v>0</v>
      </c>
      <c r="M144" s="40"/>
      <c r="N144" s="40">
        <f t="shared" si="36"/>
        <v>0</v>
      </c>
      <c r="O144" s="40"/>
      <c r="P144" s="40">
        <f t="shared" si="37"/>
        <v>0</v>
      </c>
      <c r="Q144" s="40">
        <v>1</v>
      </c>
      <c r="R144" s="40">
        <f t="shared" si="38"/>
        <v>21000</v>
      </c>
      <c r="S144" s="40"/>
      <c r="T144" s="40">
        <f t="shared" si="39"/>
        <v>0</v>
      </c>
      <c r="U144" s="40">
        <v>1</v>
      </c>
      <c r="V144" s="40">
        <f t="shared" si="40"/>
        <v>21000</v>
      </c>
      <c r="W144" s="40">
        <v>1</v>
      </c>
      <c r="X144" s="40">
        <f t="shared" si="41"/>
        <v>21000</v>
      </c>
      <c r="Y144" s="40"/>
      <c r="Z144" s="40">
        <f t="shared" si="42"/>
        <v>0</v>
      </c>
      <c r="AA144" s="40">
        <v>1</v>
      </c>
      <c r="AB144" s="40">
        <f t="shared" si="43"/>
        <v>21000</v>
      </c>
      <c r="AC144" s="40"/>
      <c r="AD144" s="40">
        <f t="shared" si="44"/>
        <v>0</v>
      </c>
      <c r="AE144" s="40"/>
      <c r="AF144" s="40">
        <f t="shared" si="45"/>
        <v>0</v>
      </c>
      <c r="AG144" s="40"/>
      <c r="AH144" s="40">
        <f t="shared" si="46"/>
        <v>0</v>
      </c>
    </row>
    <row r="145" spans="1:34" ht="15.6">
      <c r="A145" s="517" t="s">
        <v>772</v>
      </c>
      <c r="B145" s="417" t="s">
        <v>7</v>
      </c>
      <c r="C145" s="447">
        <v>8</v>
      </c>
      <c r="D145" s="510">
        <f t="shared" si="47"/>
        <v>8</v>
      </c>
      <c r="E145" s="485">
        <v>16500</v>
      </c>
      <c r="F145" s="504">
        <f t="shared" si="32"/>
        <v>132000</v>
      </c>
      <c r="G145" s="40"/>
      <c r="H145" s="40">
        <f t="shared" si="33"/>
        <v>0</v>
      </c>
      <c r="I145" s="40"/>
      <c r="J145" s="40">
        <f t="shared" si="34"/>
        <v>0</v>
      </c>
      <c r="K145" s="40"/>
      <c r="L145" s="40">
        <f t="shared" si="35"/>
        <v>0</v>
      </c>
      <c r="M145" s="40"/>
      <c r="N145" s="40">
        <f t="shared" si="36"/>
        <v>0</v>
      </c>
      <c r="O145" s="40"/>
      <c r="P145" s="40">
        <f t="shared" si="37"/>
        <v>0</v>
      </c>
      <c r="Q145" s="40"/>
      <c r="R145" s="40">
        <f t="shared" si="38"/>
        <v>0</v>
      </c>
      <c r="S145" s="40">
        <v>3</v>
      </c>
      <c r="T145" s="40">
        <f t="shared" si="39"/>
        <v>49500</v>
      </c>
      <c r="U145" s="40"/>
      <c r="V145" s="40">
        <f t="shared" si="40"/>
        <v>0</v>
      </c>
      <c r="W145" s="40">
        <v>2</v>
      </c>
      <c r="X145" s="40">
        <f t="shared" si="41"/>
        <v>33000</v>
      </c>
      <c r="Y145" s="40"/>
      <c r="Z145" s="40">
        <f t="shared" si="42"/>
        <v>0</v>
      </c>
      <c r="AA145" s="40">
        <v>3</v>
      </c>
      <c r="AB145" s="40">
        <f t="shared" si="43"/>
        <v>49500</v>
      </c>
      <c r="AC145" s="40"/>
      <c r="AD145" s="40">
        <f t="shared" si="44"/>
        <v>0</v>
      </c>
      <c r="AE145" s="40"/>
      <c r="AF145" s="40">
        <f t="shared" si="45"/>
        <v>0</v>
      </c>
      <c r="AG145" s="40"/>
      <c r="AH145" s="40">
        <f t="shared" si="46"/>
        <v>0</v>
      </c>
    </row>
    <row r="146" spans="1:34" ht="15.6">
      <c r="A146" s="525" t="s">
        <v>88</v>
      </c>
      <c r="B146" s="168" t="s">
        <v>7</v>
      </c>
      <c r="C146" s="448">
        <v>6</v>
      </c>
      <c r="D146" s="510">
        <f t="shared" si="47"/>
        <v>6</v>
      </c>
      <c r="E146" s="486">
        <v>3850</v>
      </c>
      <c r="F146" s="504">
        <f t="shared" si="32"/>
        <v>23100</v>
      </c>
      <c r="G146" s="40">
        <v>3</v>
      </c>
      <c r="H146" s="40">
        <f t="shared" si="33"/>
        <v>11550</v>
      </c>
      <c r="I146" s="40"/>
      <c r="J146" s="40">
        <f t="shared" si="34"/>
        <v>0</v>
      </c>
      <c r="K146" s="40"/>
      <c r="L146" s="40">
        <f t="shared" si="35"/>
        <v>0</v>
      </c>
      <c r="M146" s="40"/>
      <c r="N146" s="40">
        <f t="shared" si="36"/>
        <v>0</v>
      </c>
      <c r="O146" s="40"/>
      <c r="P146" s="40">
        <f t="shared" si="37"/>
        <v>0</v>
      </c>
      <c r="Q146" s="40">
        <v>3</v>
      </c>
      <c r="R146" s="40">
        <f t="shared" si="38"/>
        <v>11550</v>
      </c>
      <c r="S146" s="40"/>
      <c r="T146" s="40">
        <f t="shared" si="39"/>
        <v>0</v>
      </c>
      <c r="U146" s="40"/>
      <c r="V146" s="40">
        <f t="shared" si="40"/>
        <v>0</v>
      </c>
      <c r="W146" s="40"/>
      <c r="X146" s="40">
        <f t="shared" si="41"/>
        <v>0</v>
      </c>
      <c r="Y146" s="40"/>
      <c r="Z146" s="40">
        <f t="shared" si="42"/>
        <v>0</v>
      </c>
      <c r="AA146" s="40"/>
      <c r="AB146" s="40">
        <f t="shared" si="43"/>
        <v>0</v>
      </c>
      <c r="AC146" s="40"/>
      <c r="AD146" s="40">
        <f t="shared" si="44"/>
        <v>0</v>
      </c>
      <c r="AE146" s="40"/>
      <c r="AF146" s="40">
        <f t="shared" si="45"/>
        <v>0</v>
      </c>
      <c r="AG146" s="40"/>
      <c r="AH146" s="40">
        <f t="shared" si="46"/>
        <v>0</v>
      </c>
    </row>
    <row r="147" spans="1:34" ht="15.6">
      <c r="A147" s="526" t="s">
        <v>488</v>
      </c>
      <c r="B147" s="172" t="s">
        <v>47</v>
      </c>
      <c r="C147" s="452">
        <v>3</v>
      </c>
      <c r="D147" s="510">
        <f t="shared" si="47"/>
        <v>3</v>
      </c>
      <c r="E147" s="486">
        <v>4200</v>
      </c>
      <c r="F147" s="504">
        <f t="shared" si="32"/>
        <v>12600</v>
      </c>
      <c r="G147" s="40"/>
      <c r="H147" s="40">
        <f t="shared" si="33"/>
        <v>0</v>
      </c>
      <c r="I147" s="40"/>
      <c r="J147" s="40">
        <f t="shared" si="34"/>
        <v>0</v>
      </c>
      <c r="K147" s="40"/>
      <c r="L147" s="40">
        <f t="shared" si="35"/>
        <v>0</v>
      </c>
      <c r="M147" s="40">
        <v>3</v>
      </c>
      <c r="N147" s="40">
        <f t="shared" si="36"/>
        <v>12600</v>
      </c>
      <c r="O147" s="40"/>
      <c r="P147" s="40">
        <f t="shared" si="37"/>
        <v>0</v>
      </c>
      <c r="Q147" s="40"/>
      <c r="R147" s="40">
        <f t="shared" si="38"/>
        <v>0</v>
      </c>
      <c r="S147" s="40"/>
      <c r="T147" s="40">
        <f t="shared" si="39"/>
        <v>0</v>
      </c>
      <c r="U147" s="40"/>
      <c r="V147" s="40">
        <f t="shared" si="40"/>
        <v>0</v>
      </c>
      <c r="W147" s="40"/>
      <c r="X147" s="40">
        <f t="shared" si="41"/>
        <v>0</v>
      </c>
      <c r="Y147" s="40"/>
      <c r="Z147" s="40">
        <f t="shared" si="42"/>
        <v>0</v>
      </c>
      <c r="AA147" s="40"/>
      <c r="AB147" s="40">
        <f t="shared" si="43"/>
        <v>0</v>
      </c>
      <c r="AC147" s="40"/>
      <c r="AD147" s="40">
        <f t="shared" si="44"/>
        <v>0</v>
      </c>
      <c r="AE147" s="40"/>
      <c r="AF147" s="40">
        <f t="shared" si="45"/>
        <v>0</v>
      </c>
      <c r="AG147" s="40"/>
      <c r="AH147" s="40">
        <f t="shared" si="46"/>
        <v>0</v>
      </c>
    </row>
    <row r="148" spans="1:34" ht="27.6">
      <c r="A148" s="525" t="s">
        <v>880</v>
      </c>
      <c r="B148" s="417" t="s">
        <v>579</v>
      </c>
      <c r="C148" s="536">
        <v>10</v>
      </c>
      <c r="D148" s="510">
        <f t="shared" si="47"/>
        <v>10</v>
      </c>
      <c r="E148" s="486">
        <v>8250</v>
      </c>
      <c r="F148" s="504">
        <f t="shared" si="32"/>
        <v>82500</v>
      </c>
      <c r="G148" s="40"/>
      <c r="H148" s="40">
        <f t="shared" si="33"/>
        <v>0</v>
      </c>
      <c r="I148" s="40"/>
      <c r="J148" s="40">
        <f t="shared" si="34"/>
        <v>0</v>
      </c>
      <c r="K148" s="40"/>
      <c r="L148" s="40">
        <f t="shared" si="35"/>
        <v>0</v>
      </c>
      <c r="M148" s="40"/>
      <c r="N148" s="40">
        <f t="shared" si="36"/>
        <v>0</v>
      </c>
      <c r="O148" s="40"/>
      <c r="P148" s="40">
        <f t="shared" si="37"/>
        <v>0</v>
      </c>
      <c r="Q148" s="40"/>
      <c r="R148" s="40">
        <f t="shared" si="38"/>
        <v>0</v>
      </c>
      <c r="S148" s="40">
        <v>6</v>
      </c>
      <c r="T148" s="40">
        <f t="shared" si="39"/>
        <v>49500</v>
      </c>
      <c r="U148" s="40"/>
      <c r="V148" s="40">
        <f t="shared" si="40"/>
        <v>0</v>
      </c>
      <c r="W148" s="40"/>
      <c r="X148" s="40">
        <f t="shared" si="41"/>
        <v>0</v>
      </c>
      <c r="Y148" s="40"/>
      <c r="Z148" s="40">
        <f t="shared" si="42"/>
        <v>0</v>
      </c>
      <c r="AA148" s="40">
        <v>4</v>
      </c>
      <c r="AB148" s="40">
        <f t="shared" si="43"/>
        <v>33000</v>
      </c>
      <c r="AC148" s="40"/>
      <c r="AD148" s="40">
        <f t="shared" si="44"/>
        <v>0</v>
      </c>
      <c r="AE148" s="40"/>
      <c r="AF148" s="40">
        <f t="shared" si="45"/>
        <v>0</v>
      </c>
      <c r="AG148" s="40"/>
      <c r="AH148" s="40">
        <f t="shared" si="46"/>
        <v>0</v>
      </c>
    </row>
    <row r="149" spans="1:34" ht="27.6">
      <c r="A149" s="525" t="s">
        <v>881</v>
      </c>
      <c r="B149" s="417" t="s">
        <v>579</v>
      </c>
      <c r="C149" s="447">
        <v>16</v>
      </c>
      <c r="D149" s="510">
        <f t="shared" si="47"/>
        <v>16</v>
      </c>
      <c r="E149" s="486">
        <v>17250</v>
      </c>
      <c r="F149" s="504">
        <f t="shared" si="32"/>
        <v>276000</v>
      </c>
      <c r="G149" s="40"/>
      <c r="H149" s="40">
        <f t="shared" si="33"/>
        <v>0</v>
      </c>
      <c r="I149" s="40"/>
      <c r="J149" s="40">
        <f t="shared" si="34"/>
        <v>0</v>
      </c>
      <c r="K149" s="40"/>
      <c r="L149" s="40">
        <f t="shared" si="35"/>
        <v>0</v>
      </c>
      <c r="M149" s="40">
        <v>6</v>
      </c>
      <c r="N149" s="40">
        <f t="shared" si="36"/>
        <v>103500</v>
      </c>
      <c r="O149" s="40"/>
      <c r="P149" s="40">
        <f t="shared" si="37"/>
        <v>0</v>
      </c>
      <c r="Q149" s="40"/>
      <c r="R149" s="40">
        <f t="shared" si="38"/>
        <v>0</v>
      </c>
      <c r="S149" s="40">
        <v>10</v>
      </c>
      <c r="T149" s="40">
        <f t="shared" si="39"/>
        <v>172500</v>
      </c>
      <c r="U149" s="40"/>
      <c r="V149" s="40">
        <f t="shared" si="40"/>
        <v>0</v>
      </c>
      <c r="W149" s="40"/>
      <c r="X149" s="40">
        <f t="shared" si="41"/>
        <v>0</v>
      </c>
      <c r="Y149" s="40"/>
      <c r="Z149" s="40">
        <f t="shared" si="42"/>
        <v>0</v>
      </c>
      <c r="AA149" s="40"/>
      <c r="AB149" s="40">
        <f t="shared" si="43"/>
        <v>0</v>
      </c>
      <c r="AC149" s="40"/>
      <c r="AD149" s="40">
        <f t="shared" si="44"/>
        <v>0</v>
      </c>
      <c r="AE149" s="40"/>
      <c r="AF149" s="40">
        <f t="shared" si="45"/>
        <v>0</v>
      </c>
      <c r="AG149" s="40"/>
      <c r="AH149" s="40">
        <f t="shared" si="46"/>
        <v>0</v>
      </c>
    </row>
    <row r="150" spans="1:34" ht="15.6">
      <c r="A150" s="518" t="s">
        <v>248</v>
      </c>
      <c r="B150" s="168" t="s">
        <v>10</v>
      </c>
      <c r="C150" s="448">
        <v>1000</v>
      </c>
      <c r="D150" s="510">
        <f t="shared" si="47"/>
        <v>1000</v>
      </c>
      <c r="E150" s="485">
        <v>7</v>
      </c>
      <c r="F150" s="504">
        <f t="shared" si="32"/>
        <v>7000</v>
      </c>
      <c r="G150" s="40"/>
      <c r="H150" s="40">
        <f t="shared" si="33"/>
        <v>0</v>
      </c>
      <c r="I150" s="40"/>
      <c r="J150" s="40">
        <f t="shared" si="34"/>
        <v>0</v>
      </c>
      <c r="K150" s="40"/>
      <c r="L150" s="40">
        <f t="shared" si="35"/>
        <v>0</v>
      </c>
      <c r="M150" s="40"/>
      <c r="N150" s="40">
        <f t="shared" si="36"/>
        <v>0</v>
      </c>
      <c r="O150" s="40">
        <v>1000</v>
      </c>
      <c r="P150" s="40">
        <f t="shared" si="37"/>
        <v>7000</v>
      </c>
      <c r="Q150" s="40"/>
      <c r="R150" s="40">
        <f t="shared" si="38"/>
        <v>0</v>
      </c>
      <c r="S150" s="40"/>
      <c r="T150" s="40">
        <f t="shared" si="39"/>
        <v>0</v>
      </c>
      <c r="U150" s="40"/>
      <c r="V150" s="40">
        <f t="shared" si="40"/>
        <v>0</v>
      </c>
      <c r="W150" s="40"/>
      <c r="X150" s="40">
        <f t="shared" si="41"/>
        <v>0</v>
      </c>
      <c r="Y150" s="40"/>
      <c r="Z150" s="40">
        <f t="shared" si="42"/>
        <v>0</v>
      </c>
      <c r="AA150" s="40"/>
      <c r="AB150" s="40">
        <f t="shared" si="43"/>
        <v>0</v>
      </c>
      <c r="AC150" s="40"/>
      <c r="AD150" s="40">
        <f t="shared" si="44"/>
        <v>0</v>
      </c>
      <c r="AE150" s="40"/>
      <c r="AF150" s="40">
        <f t="shared" si="45"/>
        <v>0</v>
      </c>
      <c r="AG150" s="40"/>
      <c r="AH150" s="40">
        <f t="shared" si="46"/>
        <v>0</v>
      </c>
    </row>
    <row r="151" spans="1:34" ht="15.6">
      <c r="A151" s="526" t="s">
        <v>503</v>
      </c>
      <c r="B151" s="172" t="s">
        <v>10</v>
      </c>
      <c r="C151" s="452">
        <v>600</v>
      </c>
      <c r="D151" s="510">
        <f t="shared" si="47"/>
        <v>600</v>
      </c>
      <c r="E151" s="486">
        <v>81.790000000000006</v>
      </c>
      <c r="F151" s="504">
        <f t="shared" si="32"/>
        <v>49074.000000000007</v>
      </c>
      <c r="G151" s="40"/>
      <c r="H151" s="40">
        <f t="shared" si="33"/>
        <v>0</v>
      </c>
      <c r="I151" s="40"/>
      <c r="J151" s="40">
        <f t="shared" si="34"/>
        <v>0</v>
      </c>
      <c r="K151" s="40"/>
      <c r="L151" s="40">
        <f t="shared" si="35"/>
        <v>0</v>
      </c>
      <c r="M151" s="40"/>
      <c r="N151" s="40">
        <f t="shared" si="36"/>
        <v>0</v>
      </c>
      <c r="O151" s="40"/>
      <c r="P151" s="40">
        <f t="shared" si="37"/>
        <v>0</v>
      </c>
      <c r="Q151" s="40">
        <v>600</v>
      </c>
      <c r="R151" s="40">
        <f t="shared" si="38"/>
        <v>49074.000000000007</v>
      </c>
      <c r="S151" s="40"/>
      <c r="T151" s="40">
        <f t="shared" si="39"/>
        <v>0</v>
      </c>
      <c r="U151" s="40"/>
      <c r="V151" s="40">
        <f t="shared" si="40"/>
        <v>0</v>
      </c>
      <c r="W151" s="40"/>
      <c r="X151" s="40">
        <f t="shared" si="41"/>
        <v>0</v>
      </c>
      <c r="Y151" s="40"/>
      <c r="Z151" s="40">
        <f t="shared" si="42"/>
        <v>0</v>
      </c>
      <c r="AA151" s="40"/>
      <c r="AB151" s="40">
        <f t="shared" si="43"/>
        <v>0</v>
      </c>
      <c r="AC151" s="40"/>
      <c r="AD151" s="40">
        <f t="shared" si="44"/>
        <v>0</v>
      </c>
      <c r="AE151" s="40"/>
      <c r="AF151" s="40">
        <f t="shared" si="45"/>
        <v>0</v>
      </c>
      <c r="AG151" s="40"/>
      <c r="AH151" s="40">
        <f t="shared" si="46"/>
        <v>0</v>
      </c>
    </row>
    <row r="152" spans="1:34" ht="27.6">
      <c r="A152" s="526" t="s">
        <v>847</v>
      </c>
      <c r="B152" s="172" t="s">
        <v>10</v>
      </c>
      <c r="C152" s="452">
        <v>85</v>
      </c>
      <c r="D152" s="510">
        <f t="shared" si="47"/>
        <v>85</v>
      </c>
      <c r="E152" s="486">
        <v>7500</v>
      </c>
      <c r="F152" s="504">
        <f t="shared" si="32"/>
        <v>637500</v>
      </c>
      <c r="G152" s="40">
        <v>85</v>
      </c>
      <c r="H152" s="40">
        <f t="shared" si="33"/>
        <v>637500</v>
      </c>
      <c r="I152" s="40"/>
      <c r="J152" s="40">
        <f t="shared" si="34"/>
        <v>0</v>
      </c>
      <c r="K152" s="40"/>
      <c r="L152" s="40">
        <f t="shared" si="35"/>
        <v>0</v>
      </c>
      <c r="M152" s="40"/>
      <c r="N152" s="40">
        <f t="shared" si="36"/>
        <v>0</v>
      </c>
      <c r="O152" s="40"/>
      <c r="P152" s="40">
        <f t="shared" si="37"/>
        <v>0</v>
      </c>
      <c r="Q152" s="40"/>
      <c r="R152" s="40">
        <f t="shared" si="38"/>
        <v>0</v>
      </c>
      <c r="S152" s="40"/>
      <c r="T152" s="40">
        <f t="shared" si="39"/>
        <v>0</v>
      </c>
      <c r="U152" s="40"/>
      <c r="V152" s="40">
        <f t="shared" si="40"/>
        <v>0</v>
      </c>
      <c r="W152" s="40"/>
      <c r="X152" s="40">
        <f t="shared" si="41"/>
        <v>0</v>
      </c>
      <c r="Y152" s="40"/>
      <c r="Z152" s="40">
        <f t="shared" si="42"/>
        <v>0</v>
      </c>
      <c r="AA152" s="40"/>
      <c r="AB152" s="40">
        <f t="shared" si="43"/>
        <v>0</v>
      </c>
      <c r="AC152" s="40"/>
      <c r="AD152" s="40">
        <f t="shared" si="44"/>
        <v>0</v>
      </c>
      <c r="AE152" s="40"/>
      <c r="AF152" s="40">
        <f t="shared" si="45"/>
        <v>0</v>
      </c>
      <c r="AG152" s="40"/>
      <c r="AH152" s="40">
        <f t="shared" si="46"/>
        <v>0</v>
      </c>
    </row>
    <row r="153" spans="1:34" ht="27.6">
      <c r="A153" s="526" t="s">
        <v>491</v>
      </c>
      <c r="B153" s="172" t="s">
        <v>10</v>
      </c>
      <c r="C153" s="452">
        <v>660</v>
      </c>
      <c r="D153" s="510">
        <f t="shared" si="47"/>
        <v>660</v>
      </c>
      <c r="E153" s="486">
        <v>8150</v>
      </c>
      <c r="F153" s="504">
        <f t="shared" si="32"/>
        <v>5379000</v>
      </c>
      <c r="G153" s="40">
        <v>80</v>
      </c>
      <c r="H153" s="40">
        <f t="shared" si="33"/>
        <v>652000</v>
      </c>
      <c r="I153" s="40">
        <v>60</v>
      </c>
      <c r="J153" s="40">
        <f t="shared" si="34"/>
        <v>489000</v>
      </c>
      <c r="K153" s="40"/>
      <c r="L153" s="40">
        <f t="shared" si="35"/>
        <v>0</v>
      </c>
      <c r="M153" s="40">
        <v>80</v>
      </c>
      <c r="N153" s="40">
        <f t="shared" si="36"/>
        <v>652000</v>
      </c>
      <c r="O153" s="40"/>
      <c r="P153" s="40">
        <f t="shared" si="37"/>
        <v>0</v>
      </c>
      <c r="Q153" s="40">
        <v>60</v>
      </c>
      <c r="R153" s="40">
        <f t="shared" si="38"/>
        <v>489000</v>
      </c>
      <c r="S153" s="40"/>
      <c r="T153" s="40">
        <f t="shared" si="39"/>
        <v>0</v>
      </c>
      <c r="U153" s="40">
        <v>80</v>
      </c>
      <c r="V153" s="40">
        <f t="shared" si="40"/>
        <v>652000</v>
      </c>
      <c r="W153" s="40"/>
      <c r="X153" s="40">
        <f t="shared" si="41"/>
        <v>0</v>
      </c>
      <c r="Y153" s="40">
        <v>60</v>
      </c>
      <c r="Z153" s="40">
        <f t="shared" si="42"/>
        <v>489000</v>
      </c>
      <c r="AA153" s="40">
        <v>60</v>
      </c>
      <c r="AB153" s="40">
        <f t="shared" si="43"/>
        <v>489000</v>
      </c>
      <c r="AC153" s="40">
        <v>180</v>
      </c>
      <c r="AD153" s="40">
        <f t="shared" si="44"/>
        <v>1467000</v>
      </c>
      <c r="AE153" s="40"/>
      <c r="AF153" s="40">
        <f t="shared" si="45"/>
        <v>0</v>
      </c>
      <c r="AG153" s="40"/>
      <c r="AH153" s="40">
        <f t="shared" si="46"/>
        <v>0</v>
      </c>
    </row>
    <row r="154" spans="1:34" ht="15.6">
      <c r="A154" s="517" t="s">
        <v>29</v>
      </c>
      <c r="B154" s="417" t="s">
        <v>7</v>
      </c>
      <c r="C154" s="447">
        <v>2</v>
      </c>
      <c r="D154" s="510">
        <f t="shared" si="47"/>
        <v>2</v>
      </c>
      <c r="E154" s="485">
        <v>82080</v>
      </c>
      <c r="F154" s="504">
        <f t="shared" si="32"/>
        <v>164160</v>
      </c>
      <c r="G154" s="40"/>
      <c r="H154" s="40">
        <f t="shared" si="33"/>
        <v>0</v>
      </c>
      <c r="I154" s="40"/>
      <c r="J154" s="40">
        <f t="shared" si="34"/>
        <v>0</v>
      </c>
      <c r="K154" s="40"/>
      <c r="L154" s="40">
        <f t="shared" si="35"/>
        <v>0</v>
      </c>
      <c r="M154" s="40"/>
      <c r="N154" s="40">
        <f t="shared" si="36"/>
        <v>0</v>
      </c>
      <c r="O154" s="40">
        <v>1</v>
      </c>
      <c r="P154" s="40">
        <f t="shared" si="37"/>
        <v>82080</v>
      </c>
      <c r="Q154" s="40"/>
      <c r="R154" s="40">
        <f t="shared" si="38"/>
        <v>0</v>
      </c>
      <c r="S154" s="40"/>
      <c r="T154" s="40">
        <f t="shared" si="39"/>
        <v>0</v>
      </c>
      <c r="U154" s="40"/>
      <c r="V154" s="40">
        <f t="shared" si="40"/>
        <v>0</v>
      </c>
      <c r="W154" s="40"/>
      <c r="X154" s="40">
        <f t="shared" si="41"/>
        <v>0</v>
      </c>
      <c r="Y154" s="40"/>
      <c r="Z154" s="40">
        <f t="shared" si="42"/>
        <v>0</v>
      </c>
      <c r="AA154" s="40">
        <v>1</v>
      </c>
      <c r="AB154" s="40">
        <f t="shared" si="43"/>
        <v>82080</v>
      </c>
      <c r="AC154" s="40"/>
      <c r="AD154" s="40">
        <f t="shared" si="44"/>
        <v>0</v>
      </c>
      <c r="AE154" s="40"/>
      <c r="AF154" s="40">
        <f t="shared" si="45"/>
        <v>0</v>
      </c>
      <c r="AG154" s="40"/>
      <c r="AH154" s="40">
        <f t="shared" si="46"/>
        <v>0</v>
      </c>
    </row>
    <row r="155" spans="1:34" ht="15.6">
      <c r="A155" s="517" t="s">
        <v>30</v>
      </c>
      <c r="B155" s="417" t="s">
        <v>7</v>
      </c>
      <c r="C155" s="447">
        <v>4</v>
      </c>
      <c r="D155" s="510">
        <f t="shared" si="47"/>
        <v>4</v>
      </c>
      <c r="E155" s="486">
        <v>82080</v>
      </c>
      <c r="F155" s="504">
        <f t="shared" si="32"/>
        <v>328320</v>
      </c>
      <c r="G155" s="40"/>
      <c r="H155" s="40">
        <f t="shared" si="33"/>
        <v>0</v>
      </c>
      <c r="I155" s="40"/>
      <c r="J155" s="40">
        <f t="shared" si="34"/>
        <v>0</v>
      </c>
      <c r="K155" s="40">
        <v>1</v>
      </c>
      <c r="L155" s="40">
        <f t="shared" si="35"/>
        <v>82080</v>
      </c>
      <c r="M155" s="40"/>
      <c r="N155" s="40">
        <f t="shared" si="36"/>
        <v>0</v>
      </c>
      <c r="O155" s="40"/>
      <c r="P155" s="40">
        <f t="shared" si="37"/>
        <v>0</v>
      </c>
      <c r="Q155" s="40">
        <v>1</v>
      </c>
      <c r="R155" s="40">
        <f t="shared" si="38"/>
        <v>82080</v>
      </c>
      <c r="S155" s="40"/>
      <c r="T155" s="40">
        <f t="shared" si="39"/>
        <v>0</v>
      </c>
      <c r="U155" s="40"/>
      <c r="V155" s="40">
        <f t="shared" si="40"/>
        <v>0</v>
      </c>
      <c r="W155" s="40">
        <v>1</v>
      </c>
      <c r="X155" s="40">
        <f t="shared" si="41"/>
        <v>82080</v>
      </c>
      <c r="Y155" s="40"/>
      <c r="Z155" s="40">
        <f t="shared" si="42"/>
        <v>0</v>
      </c>
      <c r="AA155" s="40">
        <v>1</v>
      </c>
      <c r="AB155" s="40">
        <f t="shared" si="43"/>
        <v>82080</v>
      </c>
      <c r="AC155" s="40"/>
      <c r="AD155" s="40">
        <f t="shared" si="44"/>
        <v>0</v>
      </c>
      <c r="AE155" s="40"/>
      <c r="AF155" s="40">
        <f t="shared" si="45"/>
        <v>0</v>
      </c>
      <c r="AG155" s="40"/>
      <c r="AH155" s="40">
        <f t="shared" si="46"/>
        <v>0</v>
      </c>
    </row>
    <row r="156" spans="1:34" ht="15.6">
      <c r="A156" s="517" t="s">
        <v>28</v>
      </c>
      <c r="B156" s="417" t="s">
        <v>7</v>
      </c>
      <c r="C156" s="447">
        <v>16</v>
      </c>
      <c r="D156" s="510">
        <f t="shared" si="47"/>
        <v>16</v>
      </c>
      <c r="E156" s="486">
        <v>703760</v>
      </c>
      <c r="F156" s="504">
        <f t="shared" si="32"/>
        <v>11260160</v>
      </c>
      <c r="G156" s="40"/>
      <c r="H156" s="40">
        <f t="shared" si="33"/>
        <v>0</v>
      </c>
      <c r="I156" s="40"/>
      <c r="J156" s="40">
        <f t="shared" si="34"/>
        <v>0</v>
      </c>
      <c r="K156" s="40"/>
      <c r="L156" s="40">
        <f t="shared" si="35"/>
        <v>0</v>
      </c>
      <c r="M156" s="40"/>
      <c r="N156" s="40">
        <f t="shared" si="36"/>
        <v>0</v>
      </c>
      <c r="O156" s="40">
        <v>4</v>
      </c>
      <c r="P156" s="40">
        <f t="shared" si="37"/>
        <v>2815040</v>
      </c>
      <c r="Q156" s="40"/>
      <c r="R156" s="40">
        <f t="shared" si="38"/>
        <v>0</v>
      </c>
      <c r="S156" s="40"/>
      <c r="T156" s="40">
        <f t="shared" si="39"/>
        <v>0</v>
      </c>
      <c r="U156" s="40">
        <v>4</v>
      </c>
      <c r="V156" s="40">
        <f t="shared" si="40"/>
        <v>2815040</v>
      </c>
      <c r="W156" s="40"/>
      <c r="X156" s="40">
        <f t="shared" si="41"/>
        <v>0</v>
      </c>
      <c r="Y156" s="40">
        <v>8</v>
      </c>
      <c r="Z156" s="40">
        <f t="shared" si="42"/>
        <v>5630080</v>
      </c>
      <c r="AA156" s="40"/>
      <c r="AB156" s="40">
        <f t="shared" si="43"/>
        <v>0</v>
      </c>
      <c r="AC156" s="40"/>
      <c r="AD156" s="40">
        <f t="shared" si="44"/>
        <v>0</v>
      </c>
      <c r="AE156" s="40"/>
      <c r="AF156" s="40">
        <f t="shared" si="45"/>
        <v>0</v>
      </c>
      <c r="AG156" s="40"/>
      <c r="AH156" s="40">
        <f t="shared" si="46"/>
        <v>0</v>
      </c>
    </row>
    <row r="157" spans="1:34" ht="15.6">
      <c r="A157" s="534" t="s">
        <v>253</v>
      </c>
      <c r="B157" s="168" t="s">
        <v>10</v>
      </c>
      <c r="C157" s="448">
        <v>12000</v>
      </c>
      <c r="D157" s="510">
        <f t="shared" si="47"/>
        <v>12000</v>
      </c>
      <c r="E157" s="485">
        <v>5.26</v>
      </c>
      <c r="F157" s="504">
        <f t="shared" si="32"/>
        <v>63120</v>
      </c>
      <c r="G157" s="40">
        <v>1000</v>
      </c>
      <c r="H157" s="40">
        <f t="shared" si="33"/>
        <v>5260</v>
      </c>
      <c r="I157" s="40">
        <v>1000</v>
      </c>
      <c r="J157" s="40">
        <f t="shared" si="34"/>
        <v>5260</v>
      </c>
      <c r="K157" s="40">
        <v>1000</v>
      </c>
      <c r="L157" s="40">
        <f t="shared" si="35"/>
        <v>5260</v>
      </c>
      <c r="M157" s="40">
        <v>1000</v>
      </c>
      <c r="N157" s="40">
        <f t="shared" si="36"/>
        <v>5260</v>
      </c>
      <c r="O157" s="40">
        <v>1000</v>
      </c>
      <c r="P157" s="40">
        <f t="shared" si="37"/>
        <v>5260</v>
      </c>
      <c r="Q157" s="40">
        <v>1000</v>
      </c>
      <c r="R157" s="40">
        <f t="shared" si="38"/>
        <v>5260</v>
      </c>
      <c r="S157" s="40">
        <v>1000</v>
      </c>
      <c r="T157" s="40">
        <f t="shared" si="39"/>
        <v>5260</v>
      </c>
      <c r="U157" s="40">
        <v>1000</v>
      </c>
      <c r="V157" s="40">
        <f t="shared" si="40"/>
        <v>5260</v>
      </c>
      <c r="W157" s="40">
        <v>1000</v>
      </c>
      <c r="X157" s="40">
        <f t="shared" si="41"/>
        <v>5260</v>
      </c>
      <c r="Y157" s="40">
        <v>1000</v>
      </c>
      <c r="Z157" s="40">
        <f t="shared" si="42"/>
        <v>5260</v>
      </c>
      <c r="AA157" s="40">
        <v>1000</v>
      </c>
      <c r="AB157" s="40">
        <f t="shared" si="43"/>
        <v>5260</v>
      </c>
      <c r="AC157" s="40">
        <v>1000</v>
      </c>
      <c r="AD157" s="40">
        <f t="shared" si="44"/>
        <v>5260</v>
      </c>
      <c r="AE157" s="40"/>
      <c r="AF157" s="40">
        <f t="shared" si="45"/>
        <v>0</v>
      </c>
      <c r="AG157" s="40"/>
      <c r="AH157" s="40">
        <f t="shared" si="46"/>
        <v>0</v>
      </c>
    </row>
    <row r="158" spans="1:34" ht="15.6">
      <c r="A158" s="526" t="s">
        <v>894</v>
      </c>
      <c r="B158" s="172" t="s">
        <v>56</v>
      </c>
      <c r="C158" s="452">
        <v>4200</v>
      </c>
      <c r="D158" s="510">
        <f t="shared" si="47"/>
        <v>4200</v>
      </c>
      <c r="E158" s="485">
        <v>128</v>
      </c>
      <c r="F158" s="504">
        <f t="shared" si="32"/>
        <v>537600</v>
      </c>
      <c r="G158" s="40"/>
      <c r="H158" s="40">
        <f t="shared" si="33"/>
        <v>0</v>
      </c>
      <c r="I158" s="40"/>
      <c r="J158" s="40">
        <f t="shared" si="34"/>
        <v>0</v>
      </c>
      <c r="K158" s="40"/>
      <c r="L158" s="40">
        <f t="shared" si="35"/>
        <v>0</v>
      </c>
      <c r="M158" s="40">
        <v>800</v>
      </c>
      <c r="N158" s="40">
        <f t="shared" si="36"/>
        <v>102400</v>
      </c>
      <c r="O158" s="40">
        <v>800</v>
      </c>
      <c r="P158" s="40">
        <f t="shared" si="37"/>
        <v>102400</v>
      </c>
      <c r="Q158" s="40"/>
      <c r="R158" s="40">
        <f t="shared" si="38"/>
        <v>0</v>
      </c>
      <c r="S158" s="40"/>
      <c r="T158" s="40">
        <f t="shared" si="39"/>
        <v>0</v>
      </c>
      <c r="U158" s="40"/>
      <c r="V158" s="40">
        <f t="shared" si="40"/>
        <v>0</v>
      </c>
      <c r="W158" s="40"/>
      <c r="X158" s="40">
        <f t="shared" si="41"/>
        <v>0</v>
      </c>
      <c r="Y158" s="40"/>
      <c r="Z158" s="40">
        <f t="shared" si="42"/>
        <v>0</v>
      </c>
      <c r="AA158" s="40">
        <v>200</v>
      </c>
      <c r="AB158" s="40">
        <f t="shared" si="43"/>
        <v>25600</v>
      </c>
      <c r="AC158" s="40">
        <v>2400</v>
      </c>
      <c r="AD158" s="40">
        <f t="shared" si="44"/>
        <v>307200</v>
      </c>
      <c r="AE158" s="40"/>
      <c r="AF158" s="40">
        <f t="shared" si="45"/>
        <v>0</v>
      </c>
      <c r="AG158" s="40"/>
      <c r="AH158" s="40">
        <f t="shared" si="46"/>
        <v>0</v>
      </c>
    </row>
    <row r="159" spans="1:34" ht="15.6">
      <c r="A159" s="526" t="s">
        <v>916</v>
      </c>
      <c r="B159" s="172" t="s">
        <v>56</v>
      </c>
      <c r="C159" s="452">
        <v>600</v>
      </c>
      <c r="D159" s="510">
        <f t="shared" si="47"/>
        <v>600</v>
      </c>
      <c r="E159" s="486">
        <v>150</v>
      </c>
      <c r="F159" s="504">
        <f t="shared" si="32"/>
        <v>90000</v>
      </c>
      <c r="G159" s="40"/>
      <c r="H159" s="40">
        <f t="shared" si="33"/>
        <v>0</v>
      </c>
      <c r="I159" s="40"/>
      <c r="J159" s="40">
        <f t="shared" si="34"/>
        <v>0</v>
      </c>
      <c r="K159" s="40"/>
      <c r="L159" s="40">
        <f t="shared" si="35"/>
        <v>0</v>
      </c>
      <c r="M159" s="40"/>
      <c r="N159" s="40">
        <f t="shared" si="36"/>
        <v>0</v>
      </c>
      <c r="O159" s="40"/>
      <c r="P159" s="40">
        <f t="shared" si="37"/>
        <v>0</v>
      </c>
      <c r="Q159" s="40"/>
      <c r="R159" s="40">
        <f t="shared" si="38"/>
        <v>0</v>
      </c>
      <c r="S159" s="40"/>
      <c r="T159" s="40">
        <f t="shared" si="39"/>
        <v>0</v>
      </c>
      <c r="U159" s="40"/>
      <c r="V159" s="40">
        <f t="shared" si="40"/>
        <v>0</v>
      </c>
      <c r="W159" s="40"/>
      <c r="X159" s="40">
        <f t="shared" si="41"/>
        <v>0</v>
      </c>
      <c r="Y159" s="40"/>
      <c r="Z159" s="40">
        <f t="shared" si="42"/>
        <v>0</v>
      </c>
      <c r="AA159" s="40"/>
      <c r="AB159" s="40">
        <f t="shared" si="43"/>
        <v>0</v>
      </c>
      <c r="AC159" s="40">
        <v>600</v>
      </c>
      <c r="AD159" s="40">
        <f t="shared" si="44"/>
        <v>90000</v>
      </c>
      <c r="AE159" s="40"/>
      <c r="AF159" s="40">
        <f t="shared" si="45"/>
        <v>0</v>
      </c>
      <c r="AG159" s="40"/>
      <c r="AH159" s="40">
        <f t="shared" si="46"/>
        <v>0</v>
      </c>
    </row>
    <row r="160" spans="1:34" ht="15.6">
      <c r="A160" s="517" t="s">
        <v>402</v>
      </c>
      <c r="B160" s="168" t="s">
        <v>45</v>
      </c>
      <c r="C160" s="448">
        <v>0.15</v>
      </c>
      <c r="D160" s="510">
        <f t="shared" si="47"/>
        <v>0.15</v>
      </c>
      <c r="E160" s="486">
        <v>26000</v>
      </c>
      <c r="F160" s="504">
        <f t="shared" si="32"/>
        <v>3900</v>
      </c>
      <c r="G160" s="40"/>
      <c r="H160" s="40">
        <f t="shared" si="33"/>
        <v>0</v>
      </c>
      <c r="I160" s="40"/>
      <c r="J160" s="40">
        <f t="shared" si="34"/>
        <v>0</v>
      </c>
      <c r="K160" s="40"/>
      <c r="L160" s="40">
        <f t="shared" si="35"/>
        <v>0</v>
      </c>
      <c r="M160" s="40"/>
      <c r="N160" s="40">
        <f t="shared" si="36"/>
        <v>0</v>
      </c>
      <c r="O160" s="40"/>
      <c r="P160" s="40">
        <f t="shared" si="37"/>
        <v>0</v>
      </c>
      <c r="Q160" s="40"/>
      <c r="R160" s="40">
        <f t="shared" si="38"/>
        <v>0</v>
      </c>
      <c r="S160" s="40"/>
      <c r="T160" s="40">
        <f t="shared" si="39"/>
        <v>0</v>
      </c>
      <c r="U160" s="40"/>
      <c r="V160" s="40">
        <f t="shared" si="40"/>
        <v>0</v>
      </c>
      <c r="W160" s="40"/>
      <c r="X160" s="40">
        <f t="shared" si="41"/>
        <v>0</v>
      </c>
      <c r="Y160" s="40"/>
      <c r="Z160" s="40">
        <f t="shared" si="42"/>
        <v>0</v>
      </c>
      <c r="AA160" s="40">
        <v>0.15</v>
      </c>
      <c r="AB160" s="40">
        <f t="shared" si="43"/>
        <v>3900</v>
      </c>
      <c r="AC160" s="40"/>
      <c r="AD160" s="40">
        <f t="shared" si="44"/>
        <v>0</v>
      </c>
      <c r="AE160" s="40"/>
      <c r="AF160" s="40">
        <f t="shared" si="45"/>
        <v>0</v>
      </c>
      <c r="AG160" s="40"/>
      <c r="AH160" s="40">
        <f t="shared" si="46"/>
        <v>0</v>
      </c>
    </row>
    <row r="161" spans="1:36" ht="15.6">
      <c r="A161" s="517" t="s">
        <v>413</v>
      </c>
      <c r="B161" s="417" t="s">
        <v>10</v>
      </c>
      <c r="C161" s="448">
        <v>1</v>
      </c>
      <c r="D161" s="510">
        <f t="shared" si="47"/>
        <v>1</v>
      </c>
      <c r="E161" s="486">
        <v>1950</v>
      </c>
      <c r="F161" s="504">
        <f t="shared" si="32"/>
        <v>1950</v>
      </c>
      <c r="G161" s="40">
        <v>1</v>
      </c>
      <c r="H161" s="40">
        <f t="shared" si="33"/>
        <v>1950</v>
      </c>
      <c r="I161" s="40"/>
      <c r="J161" s="40">
        <f t="shared" si="34"/>
        <v>0</v>
      </c>
      <c r="K161" s="40"/>
      <c r="L161" s="40">
        <f t="shared" si="35"/>
        <v>0</v>
      </c>
      <c r="M161" s="40"/>
      <c r="N161" s="40">
        <f t="shared" si="36"/>
        <v>0</v>
      </c>
      <c r="O161" s="40"/>
      <c r="P161" s="40">
        <f t="shared" si="37"/>
        <v>0</v>
      </c>
      <c r="Q161" s="40"/>
      <c r="R161" s="40">
        <f t="shared" si="38"/>
        <v>0</v>
      </c>
      <c r="S161" s="40"/>
      <c r="T161" s="40">
        <f t="shared" si="39"/>
        <v>0</v>
      </c>
      <c r="U161" s="40"/>
      <c r="V161" s="40">
        <f t="shared" si="40"/>
        <v>0</v>
      </c>
      <c r="W161" s="40"/>
      <c r="X161" s="40">
        <f t="shared" si="41"/>
        <v>0</v>
      </c>
      <c r="Y161" s="40"/>
      <c r="Z161" s="40">
        <f t="shared" si="42"/>
        <v>0</v>
      </c>
      <c r="AA161" s="40"/>
      <c r="AB161" s="40">
        <f t="shared" si="43"/>
        <v>0</v>
      </c>
      <c r="AC161" s="40"/>
      <c r="AD161" s="40">
        <f t="shared" si="44"/>
        <v>0</v>
      </c>
      <c r="AE161" s="40"/>
      <c r="AF161" s="40">
        <f t="shared" si="45"/>
        <v>0</v>
      </c>
      <c r="AG161" s="40"/>
      <c r="AH161" s="40">
        <f t="shared" si="46"/>
        <v>0</v>
      </c>
    </row>
    <row r="162" spans="1:36" ht="15.6">
      <c r="A162" s="517" t="s">
        <v>775</v>
      </c>
      <c r="B162" s="172" t="s">
        <v>17</v>
      </c>
      <c r="C162" s="448">
        <v>4</v>
      </c>
      <c r="D162" s="510">
        <f t="shared" si="47"/>
        <v>4</v>
      </c>
      <c r="E162" s="486">
        <v>2850</v>
      </c>
      <c r="F162" s="504">
        <f t="shared" si="32"/>
        <v>11400</v>
      </c>
      <c r="G162" s="40">
        <v>1</v>
      </c>
      <c r="H162" s="40">
        <f t="shared" si="33"/>
        <v>2850</v>
      </c>
      <c r="I162" s="40"/>
      <c r="J162" s="40">
        <f t="shared" si="34"/>
        <v>0</v>
      </c>
      <c r="K162" s="40"/>
      <c r="L162" s="40">
        <f t="shared" si="35"/>
        <v>0</v>
      </c>
      <c r="M162" s="40">
        <v>1</v>
      </c>
      <c r="N162" s="40">
        <f t="shared" si="36"/>
        <v>2850</v>
      </c>
      <c r="O162" s="40"/>
      <c r="P162" s="40">
        <f t="shared" si="37"/>
        <v>0</v>
      </c>
      <c r="Q162" s="40"/>
      <c r="R162" s="40">
        <f t="shared" si="38"/>
        <v>0</v>
      </c>
      <c r="S162" s="40">
        <v>1</v>
      </c>
      <c r="T162" s="40">
        <f t="shared" si="39"/>
        <v>2850</v>
      </c>
      <c r="U162" s="40"/>
      <c r="V162" s="40">
        <f t="shared" si="40"/>
        <v>0</v>
      </c>
      <c r="W162" s="40"/>
      <c r="X162" s="40">
        <f t="shared" si="41"/>
        <v>0</v>
      </c>
      <c r="Y162" s="40"/>
      <c r="Z162" s="40">
        <f t="shared" si="42"/>
        <v>0</v>
      </c>
      <c r="AA162" s="40">
        <v>1</v>
      </c>
      <c r="AB162" s="40">
        <f t="shared" si="43"/>
        <v>2850</v>
      </c>
      <c r="AC162" s="40"/>
      <c r="AD162" s="40">
        <f t="shared" si="44"/>
        <v>0</v>
      </c>
      <c r="AE162" s="40"/>
      <c r="AF162" s="40">
        <f t="shared" si="45"/>
        <v>0</v>
      </c>
      <c r="AG162" s="40"/>
      <c r="AH162" s="40">
        <f t="shared" si="46"/>
        <v>0</v>
      </c>
    </row>
    <row r="163" spans="1:36" ht="15.6">
      <c r="A163" s="517" t="s">
        <v>776</v>
      </c>
      <c r="B163" s="168" t="s">
        <v>44</v>
      </c>
      <c r="C163" s="448">
        <v>12</v>
      </c>
      <c r="D163" s="510">
        <f t="shared" si="47"/>
        <v>12</v>
      </c>
      <c r="E163" s="486">
        <v>3230</v>
      </c>
      <c r="F163" s="504">
        <f t="shared" si="32"/>
        <v>38760</v>
      </c>
      <c r="G163" s="40">
        <v>2</v>
      </c>
      <c r="H163" s="40">
        <f t="shared" si="33"/>
        <v>6460</v>
      </c>
      <c r="I163" s="40"/>
      <c r="J163" s="40">
        <f t="shared" si="34"/>
        <v>0</v>
      </c>
      <c r="K163" s="40">
        <v>2</v>
      </c>
      <c r="L163" s="40">
        <f t="shared" si="35"/>
        <v>6460</v>
      </c>
      <c r="M163" s="40"/>
      <c r="N163" s="40">
        <f t="shared" si="36"/>
        <v>0</v>
      </c>
      <c r="O163" s="40">
        <v>2</v>
      </c>
      <c r="P163" s="40">
        <f t="shared" si="37"/>
        <v>6460</v>
      </c>
      <c r="Q163" s="40"/>
      <c r="R163" s="40">
        <f t="shared" si="38"/>
        <v>0</v>
      </c>
      <c r="S163" s="40">
        <v>2</v>
      </c>
      <c r="T163" s="40">
        <f t="shared" si="39"/>
        <v>6460</v>
      </c>
      <c r="U163" s="40"/>
      <c r="V163" s="40">
        <f t="shared" si="40"/>
        <v>0</v>
      </c>
      <c r="W163" s="40">
        <v>2</v>
      </c>
      <c r="X163" s="40">
        <f t="shared" si="41"/>
        <v>6460</v>
      </c>
      <c r="Y163" s="40"/>
      <c r="Z163" s="40">
        <f t="shared" si="42"/>
        <v>0</v>
      </c>
      <c r="AA163" s="40"/>
      <c r="AB163" s="40">
        <f t="shared" si="43"/>
        <v>0</v>
      </c>
      <c r="AC163" s="538">
        <v>2</v>
      </c>
      <c r="AD163" s="40">
        <f t="shared" si="44"/>
        <v>6460</v>
      </c>
      <c r="AE163" s="40"/>
      <c r="AF163" s="40">
        <f t="shared" si="45"/>
        <v>0</v>
      </c>
      <c r="AG163" s="40"/>
      <c r="AH163" s="40">
        <f t="shared" si="46"/>
        <v>0</v>
      </c>
    </row>
    <row r="164" spans="1:36" ht="27.6">
      <c r="A164" s="517" t="s">
        <v>826</v>
      </c>
      <c r="B164" s="417" t="s">
        <v>10</v>
      </c>
      <c r="C164" s="447">
        <v>10</v>
      </c>
      <c r="D164" s="510">
        <f t="shared" si="47"/>
        <v>10</v>
      </c>
      <c r="E164" s="485">
        <v>55</v>
      </c>
      <c r="F164" s="504">
        <f t="shared" si="32"/>
        <v>550</v>
      </c>
      <c r="G164" s="40">
        <v>10</v>
      </c>
      <c r="H164" s="40">
        <f t="shared" si="33"/>
        <v>550</v>
      </c>
      <c r="I164" s="40"/>
      <c r="J164" s="40">
        <f t="shared" si="34"/>
        <v>0</v>
      </c>
      <c r="K164" s="40"/>
      <c r="L164" s="40">
        <f t="shared" si="35"/>
        <v>0</v>
      </c>
      <c r="M164" s="40"/>
      <c r="N164" s="40">
        <f t="shared" si="36"/>
        <v>0</v>
      </c>
      <c r="O164" s="40"/>
      <c r="P164" s="40">
        <f t="shared" si="37"/>
        <v>0</v>
      </c>
      <c r="Q164" s="40"/>
      <c r="R164" s="40">
        <f t="shared" si="38"/>
        <v>0</v>
      </c>
      <c r="S164" s="40"/>
      <c r="T164" s="40">
        <f t="shared" si="39"/>
        <v>0</v>
      </c>
      <c r="U164" s="40"/>
      <c r="V164" s="40">
        <f t="shared" si="40"/>
        <v>0</v>
      </c>
      <c r="W164" s="40"/>
      <c r="X164" s="40">
        <f t="shared" si="41"/>
        <v>0</v>
      </c>
      <c r="Y164" s="40"/>
      <c r="Z164" s="40">
        <f t="shared" si="42"/>
        <v>0</v>
      </c>
      <c r="AA164" s="40"/>
      <c r="AB164" s="40">
        <f t="shared" si="43"/>
        <v>0</v>
      </c>
      <c r="AC164" s="40"/>
      <c r="AD164" s="40">
        <f t="shared" si="44"/>
        <v>0</v>
      </c>
      <c r="AE164" s="40"/>
      <c r="AF164" s="40">
        <f t="shared" si="45"/>
        <v>0</v>
      </c>
      <c r="AG164" s="40"/>
      <c r="AH164" s="40">
        <f t="shared" si="46"/>
        <v>0</v>
      </c>
    </row>
    <row r="165" spans="1:36" s="489" customFormat="1" ht="27.6">
      <c r="A165" s="526" t="s">
        <v>914</v>
      </c>
      <c r="B165" s="172" t="s">
        <v>915</v>
      </c>
      <c r="C165" s="524">
        <v>100</v>
      </c>
      <c r="D165" s="510">
        <f t="shared" si="47"/>
        <v>100</v>
      </c>
      <c r="E165" s="485">
        <v>116900</v>
      </c>
      <c r="F165" s="504">
        <f t="shared" si="32"/>
        <v>11690000</v>
      </c>
      <c r="G165" s="40"/>
      <c r="H165" s="40">
        <f t="shared" si="33"/>
        <v>0</v>
      </c>
      <c r="I165" s="40"/>
      <c r="J165" s="40">
        <f t="shared" si="34"/>
        <v>0</v>
      </c>
      <c r="K165" s="40"/>
      <c r="L165" s="40">
        <f t="shared" si="35"/>
        <v>0</v>
      </c>
      <c r="M165" s="40"/>
      <c r="N165" s="40">
        <f t="shared" si="36"/>
        <v>0</v>
      </c>
      <c r="O165" s="40">
        <v>18</v>
      </c>
      <c r="P165" s="40">
        <f t="shared" si="37"/>
        <v>2104200</v>
      </c>
      <c r="Q165" s="40"/>
      <c r="R165" s="40">
        <f t="shared" si="38"/>
        <v>0</v>
      </c>
      <c r="S165" s="40">
        <v>10</v>
      </c>
      <c r="T165" s="40">
        <f t="shared" si="39"/>
        <v>1169000</v>
      </c>
      <c r="U165" s="40"/>
      <c r="V165" s="40">
        <f t="shared" si="40"/>
        <v>0</v>
      </c>
      <c r="W165" s="40">
        <v>22</v>
      </c>
      <c r="X165" s="40">
        <f t="shared" si="41"/>
        <v>2571800</v>
      </c>
      <c r="Y165" s="40"/>
      <c r="Z165" s="40">
        <f t="shared" si="42"/>
        <v>0</v>
      </c>
      <c r="AA165" s="40"/>
      <c r="AB165" s="40">
        <f t="shared" si="43"/>
        <v>0</v>
      </c>
      <c r="AC165" s="40">
        <v>50</v>
      </c>
      <c r="AD165" s="40">
        <f t="shared" si="44"/>
        <v>5845000</v>
      </c>
      <c r="AE165" s="40"/>
      <c r="AF165" s="40">
        <f t="shared" si="45"/>
        <v>0</v>
      </c>
      <c r="AG165" s="40"/>
      <c r="AH165" s="40">
        <f t="shared" si="46"/>
        <v>0</v>
      </c>
      <c r="AI165" s="38"/>
      <c r="AJ165" s="38"/>
    </row>
    <row r="166" spans="1:36" ht="27.6">
      <c r="A166" s="534" t="s">
        <v>932</v>
      </c>
      <c r="B166" s="168" t="s">
        <v>10</v>
      </c>
      <c r="C166" s="448">
        <v>3000</v>
      </c>
      <c r="D166" s="510">
        <f t="shared" si="47"/>
        <v>3000</v>
      </c>
      <c r="E166" s="486">
        <v>32.97</v>
      </c>
      <c r="F166" s="504">
        <f t="shared" si="32"/>
        <v>98910</v>
      </c>
      <c r="G166" s="40">
        <v>300</v>
      </c>
      <c r="H166" s="40">
        <f t="shared" si="33"/>
        <v>9891</v>
      </c>
      <c r="I166" s="40"/>
      <c r="J166" s="40">
        <f t="shared" si="34"/>
        <v>0</v>
      </c>
      <c r="K166" s="40">
        <v>900</v>
      </c>
      <c r="L166" s="40">
        <f t="shared" si="35"/>
        <v>29673</v>
      </c>
      <c r="M166" s="40">
        <v>300</v>
      </c>
      <c r="N166" s="40">
        <f t="shared" si="36"/>
        <v>9891</v>
      </c>
      <c r="O166" s="40">
        <v>600</v>
      </c>
      <c r="P166" s="40">
        <f t="shared" si="37"/>
        <v>19782</v>
      </c>
      <c r="Q166" s="40"/>
      <c r="R166" s="40">
        <f t="shared" si="38"/>
        <v>0</v>
      </c>
      <c r="S166" s="40">
        <v>300</v>
      </c>
      <c r="T166" s="40">
        <f t="shared" si="39"/>
        <v>9891</v>
      </c>
      <c r="U166" s="40">
        <v>300</v>
      </c>
      <c r="V166" s="40">
        <f t="shared" si="40"/>
        <v>9891</v>
      </c>
      <c r="W166" s="40">
        <v>300</v>
      </c>
      <c r="X166" s="40">
        <f t="shared" si="41"/>
        <v>9891</v>
      </c>
      <c r="Y166" s="40"/>
      <c r="Z166" s="40">
        <f t="shared" si="42"/>
        <v>0</v>
      </c>
      <c r="AA166" s="40"/>
      <c r="AB166" s="40">
        <f t="shared" si="43"/>
        <v>0</v>
      </c>
      <c r="AC166" s="40"/>
      <c r="AD166" s="40">
        <f t="shared" si="44"/>
        <v>0</v>
      </c>
      <c r="AE166" s="40"/>
      <c r="AF166" s="40">
        <f t="shared" si="45"/>
        <v>0</v>
      </c>
      <c r="AG166" s="40"/>
      <c r="AH166" s="40">
        <f t="shared" si="46"/>
        <v>0</v>
      </c>
    </row>
    <row r="167" spans="1:36" ht="27.6">
      <c r="A167" s="534" t="s">
        <v>635</v>
      </c>
      <c r="B167" s="168" t="s">
        <v>10</v>
      </c>
      <c r="C167" s="448">
        <v>1000</v>
      </c>
      <c r="D167" s="510">
        <f t="shared" si="47"/>
        <v>1000</v>
      </c>
      <c r="E167" s="486">
        <v>32.97</v>
      </c>
      <c r="F167" s="504">
        <f t="shared" si="32"/>
        <v>32970</v>
      </c>
      <c r="G167" s="40">
        <v>300</v>
      </c>
      <c r="H167" s="40">
        <f t="shared" si="33"/>
        <v>9891</v>
      </c>
      <c r="I167" s="40"/>
      <c r="J167" s="40">
        <f t="shared" si="34"/>
        <v>0</v>
      </c>
      <c r="K167" s="40">
        <v>100</v>
      </c>
      <c r="L167" s="40">
        <f t="shared" si="35"/>
        <v>3297</v>
      </c>
      <c r="M167" s="40">
        <v>100</v>
      </c>
      <c r="N167" s="40">
        <f t="shared" si="36"/>
        <v>3297</v>
      </c>
      <c r="O167" s="40">
        <v>100</v>
      </c>
      <c r="P167" s="40">
        <f t="shared" si="37"/>
        <v>3297</v>
      </c>
      <c r="Q167" s="40">
        <v>100</v>
      </c>
      <c r="R167" s="40">
        <f t="shared" si="38"/>
        <v>3297</v>
      </c>
      <c r="S167" s="40">
        <v>100</v>
      </c>
      <c r="T167" s="40">
        <f t="shared" si="39"/>
        <v>3297</v>
      </c>
      <c r="U167" s="40">
        <v>100</v>
      </c>
      <c r="V167" s="40">
        <f t="shared" si="40"/>
        <v>3297</v>
      </c>
      <c r="W167" s="40">
        <v>100</v>
      </c>
      <c r="X167" s="40">
        <f t="shared" si="41"/>
        <v>3297</v>
      </c>
      <c r="Y167" s="40"/>
      <c r="Z167" s="40">
        <f t="shared" si="42"/>
        <v>0</v>
      </c>
      <c r="AA167" s="40"/>
      <c r="AB167" s="40">
        <f t="shared" si="43"/>
        <v>0</v>
      </c>
      <c r="AC167" s="40"/>
      <c r="AD167" s="40">
        <f t="shared" si="44"/>
        <v>0</v>
      </c>
      <c r="AE167" s="40"/>
      <c r="AF167" s="40">
        <f t="shared" si="45"/>
        <v>0</v>
      </c>
      <c r="AG167" s="40"/>
      <c r="AH167" s="40">
        <f t="shared" si="46"/>
        <v>0</v>
      </c>
    </row>
    <row r="168" spans="1:36" ht="15.6">
      <c r="A168" s="517" t="s">
        <v>670</v>
      </c>
      <c r="B168" s="417" t="s">
        <v>10</v>
      </c>
      <c r="C168" s="447">
        <v>1</v>
      </c>
      <c r="D168" s="510">
        <f t="shared" si="47"/>
        <v>1</v>
      </c>
      <c r="E168" s="486">
        <v>50400</v>
      </c>
      <c r="F168" s="504">
        <f t="shared" si="32"/>
        <v>50400</v>
      </c>
      <c r="G168" s="40">
        <v>1</v>
      </c>
      <c r="H168" s="40">
        <f t="shared" si="33"/>
        <v>50400</v>
      </c>
      <c r="I168" s="40"/>
      <c r="J168" s="40">
        <f t="shared" si="34"/>
        <v>0</v>
      </c>
      <c r="K168" s="40"/>
      <c r="L168" s="40">
        <f t="shared" si="35"/>
        <v>0</v>
      </c>
      <c r="M168" s="40"/>
      <c r="N168" s="40">
        <f t="shared" si="36"/>
        <v>0</v>
      </c>
      <c r="O168" s="40"/>
      <c r="P168" s="40">
        <f t="shared" si="37"/>
        <v>0</v>
      </c>
      <c r="Q168" s="40"/>
      <c r="R168" s="40">
        <f t="shared" si="38"/>
        <v>0</v>
      </c>
      <c r="S168" s="40"/>
      <c r="T168" s="40">
        <f t="shared" si="39"/>
        <v>0</v>
      </c>
      <c r="U168" s="40"/>
      <c r="V168" s="40">
        <f t="shared" si="40"/>
        <v>0</v>
      </c>
      <c r="W168" s="40"/>
      <c r="X168" s="40">
        <f t="shared" si="41"/>
        <v>0</v>
      </c>
      <c r="Y168" s="40"/>
      <c r="Z168" s="40">
        <f t="shared" si="42"/>
        <v>0</v>
      </c>
      <c r="AA168" s="40"/>
      <c r="AB168" s="40">
        <f t="shared" si="43"/>
        <v>0</v>
      </c>
      <c r="AC168" s="40"/>
      <c r="AD168" s="40">
        <f t="shared" si="44"/>
        <v>0</v>
      </c>
      <c r="AE168" s="40"/>
      <c r="AF168" s="40">
        <f t="shared" si="45"/>
        <v>0</v>
      </c>
      <c r="AG168" s="40"/>
      <c r="AH168" s="40">
        <f t="shared" si="46"/>
        <v>0</v>
      </c>
    </row>
    <row r="169" spans="1:36" ht="15.6">
      <c r="A169" s="534" t="s">
        <v>256</v>
      </c>
      <c r="B169" s="168" t="s">
        <v>10</v>
      </c>
      <c r="C169" s="448">
        <v>24</v>
      </c>
      <c r="D169" s="510">
        <f t="shared" si="47"/>
        <v>24</v>
      </c>
      <c r="E169" s="486">
        <v>935</v>
      </c>
      <c r="F169" s="504">
        <f t="shared" si="32"/>
        <v>22440</v>
      </c>
      <c r="G169" s="40">
        <v>24</v>
      </c>
      <c r="H169" s="40">
        <f t="shared" si="33"/>
        <v>22440</v>
      </c>
      <c r="I169" s="40"/>
      <c r="J169" s="40">
        <f t="shared" si="34"/>
        <v>0</v>
      </c>
      <c r="K169" s="40"/>
      <c r="L169" s="40">
        <f t="shared" si="35"/>
        <v>0</v>
      </c>
      <c r="M169" s="40"/>
      <c r="N169" s="40">
        <f t="shared" si="36"/>
        <v>0</v>
      </c>
      <c r="O169" s="40"/>
      <c r="P169" s="40">
        <f t="shared" si="37"/>
        <v>0</v>
      </c>
      <c r="Q169" s="40"/>
      <c r="R169" s="40">
        <f t="shared" si="38"/>
        <v>0</v>
      </c>
      <c r="S169" s="40"/>
      <c r="T169" s="40">
        <f t="shared" si="39"/>
        <v>0</v>
      </c>
      <c r="U169" s="40"/>
      <c r="V169" s="40">
        <f t="shared" si="40"/>
        <v>0</v>
      </c>
      <c r="W169" s="40"/>
      <c r="X169" s="40">
        <f t="shared" si="41"/>
        <v>0</v>
      </c>
      <c r="Y169" s="40"/>
      <c r="Z169" s="40">
        <f t="shared" si="42"/>
        <v>0</v>
      </c>
      <c r="AA169" s="40"/>
      <c r="AB169" s="40">
        <f t="shared" si="43"/>
        <v>0</v>
      </c>
      <c r="AC169" s="40"/>
      <c r="AD169" s="40">
        <f t="shared" si="44"/>
        <v>0</v>
      </c>
      <c r="AE169" s="40"/>
      <c r="AF169" s="40">
        <f t="shared" si="45"/>
        <v>0</v>
      </c>
      <c r="AG169" s="40"/>
      <c r="AH169" s="40">
        <f t="shared" si="46"/>
        <v>0</v>
      </c>
    </row>
    <row r="170" spans="1:36" ht="15.6">
      <c r="A170" s="534" t="s">
        <v>641</v>
      </c>
      <c r="B170" s="168">
        <v>5</v>
      </c>
      <c r="C170" s="448">
        <v>33</v>
      </c>
      <c r="D170" s="510">
        <f t="shared" si="47"/>
        <v>33</v>
      </c>
      <c r="E170" s="486">
        <v>850</v>
      </c>
      <c r="F170" s="504">
        <f t="shared" si="32"/>
        <v>28050</v>
      </c>
      <c r="G170" s="40">
        <v>33</v>
      </c>
      <c r="H170" s="40">
        <f t="shared" si="33"/>
        <v>28050</v>
      </c>
      <c r="I170" s="40"/>
      <c r="J170" s="40">
        <f t="shared" si="34"/>
        <v>0</v>
      </c>
      <c r="K170" s="40"/>
      <c r="L170" s="40">
        <f t="shared" si="35"/>
        <v>0</v>
      </c>
      <c r="M170" s="40"/>
      <c r="N170" s="40">
        <f t="shared" si="36"/>
        <v>0</v>
      </c>
      <c r="O170" s="40"/>
      <c r="P170" s="40">
        <f t="shared" si="37"/>
        <v>0</v>
      </c>
      <c r="Q170" s="40"/>
      <c r="R170" s="40">
        <f t="shared" si="38"/>
        <v>0</v>
      </c>
      <c r="S170" s="40"/>
      <c r="T170" s="40">
        <f t="shared" si="39"/>
        <v>0</v>
      </c>
      <c r="U170" s="40"/>
      <c r="V170" s="40">
        <f t="shared" si="40"/>
        <v>0</v>
      </c>
      <c r="W170" s="40"/>
      <c r="X170" s="40">
        <f t="shared" si="41"/>
        <v>0</v>
      </c>
      <c r="Y170" s="40"/>
      <c r="Z170" s="40">
        <f t="shared" si="42"/>
        <v>0</v>
      </c>
      <c r="AA170" s="40"/>
      <c r="AB170" s="40">
        <f t="shared" si="43"/>
        <v>0</v>
      </c>
      <c r="AC170" s="40"/>
      <c r="AD170" s="40">
        <f t="shared" si="44"/>
        <v>0</v>
      </c>
      <c r="AE170" s="40"/>
      <c r="AF170" s="40">
        <f t="shared" si="45"/>
        <v>0</v>
      </c>
      <c r="AG170" s="40"/>
      <c r="AH170" s="40">
        <f t="shared" si="46"/>
        <v>0</v>
      </c>
    </row>
    <row r="171" spans="1:36" ht="15.6">
      <c r="A171" s="534" t="s">
        <v>640</v>
      </c>
      <c r="B171" s="168" t="s">
        <v>10</v>
      </c>
      <c r="C171" s="448">
        <v>40</v>
      </c>
      <c r="D171" s="510">
        <f t="shared" si="47"/>
        <v>40</v>
      </c>
      <c r="E171" s="486">
        <v>625</v>
      </c>
      <c r="F171" s="504">
        <f t="shared" si="32"/>
        <v>25000</v>
      </c>
      <c r="G171" s="40"/>
      <c r="H171" s="40">
        <f t="shared" si="33"/>
        <v>0</v>
      </c>
      <c r="I171" s="40"/>
      <c r="J171" s="40">
        <f t="shared" si="34"/>
        <v>0</v>
      </c>
      <c r="K171" s="40"/>
      <c r="L171" s="40">
        <f t="shared" si="35"/>
        <v>0</v>
      </c>
      <c r="M171" s="40"/>
      <c r="N171" s="40">
        <f t="shared" si="36"/>
        <v>0</v>
      </c>
      <c r="O171" s="40">
        <v>20</v>
      </c>
      <c r="P171" s="40">
        <f t="shared" si="37"/>
        <v>12500</v>
      </c>
      <c r="Q171" s="40"/>
      <c r="R171" s="40">
        <f t="shared" si="38"/>
        <v>0</v>
      </c>
      <c r="S171" s="40"/>
      <c r="T171" s="40">
        <f t="shared" si="39"/>
        <v>0</v>
      </c>
      <c r="U171" s="40">
        <v>20</v>
      </c>
      <c r="V171" s="40">
        <f t="shared" si="40"/>
        <v>12500</v>
      </c>
      <c r="W171" s="40"/>
      <c r="X171" s="40">
        <f t="shared" si="41"/>
        <v>0</v>
      </c>
      <c r="Y171" s="40"/>
      <c r="Z171" s="40">
        <f t="shared" si="42"/>
        <v>0</v>
      </c>
      <c r="AA171" s="40"/>
      <c r="AB171" s="40">
        <f t="shared" si="43"/>
        <v>0</v>
      </c>
      <c r="AC171" s="40"/>
      <c r="AD171" s="40">
        <f t="shared" si="44"/>
        <v>0</v>
      </c>
      <c r="AE171" s="40"/>
      <c r="AF171" s="40">
        <f t="shared" si="45"/>
        <v>0</v>
      </c>
      <c r="AG171" s="40"/>
      <c r="AH171" s="40">
        <f t="shared" si="46"/>
        <v>0</v>
      </c>
    </row>
    <row r="172" spans="1:36" ht="27.6">
      <c r="A172" s="525" t="s">
        <v>882</v>
      </c>
      <c r="B172" s="417" t="s">
        <v>845</v>
      </c>
      <c r="C172" s="447">
        <v>1</v>
      </c>
      <c r="D172" s="510">
        <f t="shared" si="47"/>
        <v>1</v>
      </c>
      <c r="E172" s="485">
        <v>8295</v>
      </c>
      <c r="F172" s="504">
        <f t="shared" si="32"/>
        <v>8295</v>
      </c>
      <c r="G172" s="40">
        <v>1</v>
      </c>
      <c r="H172" s="40">
        <f t="shared" si="33"/>
        <v>8295</v>
      </c>
      <c r="I172" s="40"/>
      <c r="J172" s="40">
        <f t="shared" si="34"/>
        <v>0</v>
      </c>
      <c r="K172" s="40"/>
      <c r="L172" s="40">
        <f t="shared" si="35"/>
        <v>0</v>
      </c>
      <c r="M172" s="40"/>
      <c r="N172" s="40">
        <f t="shared" si="36"/>
        <v>0</v>
      </c>
      <c r="O172" s="40"/>
      <c r="P172" s="40">
        <f t="shared" si="37"/>
        <v>0</v>
      </c>
      <c r="Q172" s="40"/>
      <c r="R172" s="40">
        <f t="shared" si="38"/>
        <v>0</v>
      </c>
      <c r="S172" s="40"/>
      <c r="T172" s="40">
        <f t="shared" si="39"/>
        <v>0</v>
      </c>
      <c r="U172" s="40"/>
      <c r="V172" s="40">
        <f t="shared" si="40"/>
        <v>0</v>
      </c>
      <c r="W172" s="40"/>
      <c r="X172" s="40">
        <f t="shared" si="41"/>
        <v>0</v>
      </c>
      <c r="Y172" s="40"/>
      <c r="Z172" s="40">
        <f t="shared" si="42"/>
        <v>0</v>
      </c>
      <c r="AA172" s="40"/>
      <c r="AB172" s="40">
        <f t="shared" si="43"/>
        <v>0</v>
      </c>
      <c r="AC172" s="40"/>
      <c r="AD172" s="40">
        <f t="shared" si="44"/>
        <v>0</v>
      </c>
      <c r="AE172" s="40"/>
      <c r="AF172" s="40">
        <f t="shared" si="45"/>
        <v>0</v>
      </c>
      <c r="AG172" s="40"/>
      <c r="AH172" s="40">
        <f t="shared" si="46"/>
        <v>0</v>
      </c>
    </row>
    <row r="173" spans="1:36" ht="27.6">
      <c r="A173" s="525" t="s">
        <v>901</v>
      </c>
      <c r="B173" s="417" t="s">
        <v>555</v>
      </c>
      <c r="C173" s="447">
        <v>1</v>
      </c>
      <c r="D173" s="510">
        <f t="shared" si="47"/>
        <v>1</v>
      </c>
      <c r="E173" s="485">
        <v>2464</v>
      </c>
      <c r="F173" s="504">
        <f t="shared" si="32"/>
        <v>2464</v>
      </c>
      <c r="G173" s="40">
        <v>1</v>
      </c>
      <c r="H173" s="40">
        <f t="shared" si="33"/>
        <v>2464</v>
      </c>
      <c r="I173" s="40"/>
      <c r="J173" s="40">
        <f t="shared" si="34"/>
        <v>0</v>
      </c>
      <c r="K173" s="40"/>
      <c r="L173" s="40">
        <f t="shared" si="35"/>
        <v>0</v>
      </c>
      <c r="M173" s="40"/>
      <c r="N173" s="40">
        <f t="shared" si="36"/>
        <v>0</v>
      </c>
      <c r="O173" s="40"/>
      <c r="P173" s="40">
        <f t="shared" si="37"/>
        <v>0</v>
      </c>
      <c r="Q173" s="40"/>
      <c r="R173" s="40">
        <f t="shared" si="38"/>
        <v>0</v>
      </c>
      <c r="S173" s="40"/>
      <c r="T173" s="40">
        <f t="shared" si="39"/>
        <v>0</v>
      </c>
      <c r="U173" s="40"/>
      <c r="V173" s="40">
        <f t="shared" si="40"/>
        <v>0</v>
      </c>
      <c r="W173" s="40"/>
      <c r="X173" s="40">
        <f t="shared" si="41"/>
        <v>0</v>
      </c>
      <c r="Y173" s="40"/>
      <c r="Z173" s="40">
        <f t="shared" si="42"/>
        <v>0</v>
      </c>
      <c r="AA173" s="40"/>
      <c r="AB173" s="40">
        <f t="shared" si="43"/>
        <v>0</v>
      </c>
      <c r="AC173" s="40"/>
      <c r="AD173" s="40">
        <f t="shared" si="44"/>
        <v>0</v>
      </c>
      <c r="AE173" s="40"/>
      <c r="AF173" s="40">
        <f t="shared" si="45"/>
        <v>0</v>
      </c>
      <c r="AG173" s="40"/>
      <c r="AH173" s="40">
        <f t="shared" si="46"/>
        <v>0</v>
      </c>
    </row>
    <row r="174" spans="1:36" ht="27.6">
      <c r="A174" s="525" t="s">
        <v>883</v>
      </c>
      <c r="B174" s="417" t="s">
        <v>777</v>
      </c>
      <c r="C174" s="447">
        <v>15</v>
      </c>
      <c r="D174" s="510">
        <f t="shared" si="47"/>
        <v>15</v>
      </c>
      <c r="E174" s="485">
        <v>6250</v>
      </c>
      <c r="F174" s="504">
        <f t="shared" si="32"/>
        <v>93750</v>
      </c>
      <c r="G174" s="40">
        <v>2</v>
      </c>
      <c r="H174" s="40">
        <f t="shared" si="33"/>
        <v>12500</v>
      </c>
      <c r="I174" s="40">
        <v>1</v>
      </c>
      <c r="J174" s="40">
        <f t="shared" si="34"/>
        <v>6250</v>
      </c>
      <c r="K174" s="40">
        <v>1</v>
      </c>
      <c r="L174" s="40">
        <f t="shared" si="35"/>
        <v>6250</v>
      </c>
      <c r="M174" s="40">
        <v>2</v>
      </c>
      <c r="N174" s="40">
        <f t="shared" si="36"/>
        <v>12500</v>
      </c>
      <c r="O174" s="40">
        <v>1</v>
      </c>
      <c r="P174" s="40">
        <f t="shared" si="37"/>
        <v>6250</v>
      </c>
      <c r="Q174" s="40">
        <v>2</v>
      </c>
      <c r="R174" s="40">
        <f t="shared" si="38"/>
        <v>12500</v>
      </c>
      <c r="S174" s="40">
        <v>1</v>
      </c>
      <c r="T174" s="40">
        <f t="shared" si="39"/>
        <v>6250</v>
      </c>
      <c r="U174" s="40">
        <v>2</v>
      </c>
      <c r="V174" s="40">
        <f t="shared" si="40"/>
        <v>12500</v>
      </c>
      <c r="W174" s="40">
        <v>1</v>
      </c>
      <c r="X174" s="40">
        <f t="shared" si="41"/>
        <v>6250</v>
      </c>
      <c r="Y174" s="40">
        <v>1</v>
      </c>
      <c r="Z174" s="40">
        <f t="shared" si="42"/>
        <v>6250</v>
      </c>
      <c r="AA174" s="40">
        <v>1</v>
      </c>
      <c r="AB174" s="40">
        <f t="shared" si="43"/>
        <v>6250</v>
      </c>
      <c r="AC174" s="40"/>
      <c r="AD174" s="40">
        <f t="shared" si="44"/>
        <v>0</v>
      </c>
      <c r="AE174" s="40"/>
      <c r="AF174" s="40">
        <f t="shared" si="45"/>
        <v>0</v>
      </c>
      <c r="AG174" s="40"/>
      <c r="AH174" s="40">
        <f t="shared" si="46"/>
        <v>0</v>
      </c>
    </row>
    <row r="175" spans="1:36" ht="27.6">
      <c r="A175" s="525" t="s">
        <v>902</v>
      </c>
      <c r="B175" s="417" t="s">
        <v>555</v>
      </c>
      <c r="C175" s="447">
        <v>1</v>
      </c>
      <c r="D175" s="510">
        <f t="shared" si="47"/>
        <v>1</v>
      </c>
      <c r="E175" s="486">
        <v>2500</v>
      </c>
      <c r="F175" s="504">
        <f t="shared" si="32"/>
        <v>2500</v>
      </c>
      <c r="G175" s="40">
        <v>1</v>
      </c>
      <c r="H175" s="40">
        <f t="shared" si="33"/>
        <v>2500</v>
      </c>
      <c r="I175" s="40"/>
      <c r="J175" s="40">
        <f t="shared" si="34"/>
        <v>0</v>
      </c>
      <c r="K175" s="40"/>
      <c r="L175" s="40">
        <f t="shared" si="35"/>
        <v>0</v>
      </c>
      <c r="M175" s="40"/>
      <c r="N175" s="40">
        <f t="shared" si="36"/>
        <v>0</v>
      </c>
      <c r="O175" s="40"/>
      <c r="P175" s="40">
        <f t="shared" si="37"/>
        <v>0</v>
      </c>
      <c r="Q175" s="40"/>
      <c r="R175" s="40">
        <f t="shared" si="38"/>
        <v>0</v>
      </c>
      <c r="S175" s="40"/>
      <c r="T175" s="40">
        <f t="shared" si="39"/>
        <v>0</v>
      </c>
      <c r="U175" s="40"/>
      <c r="V175" s="40">
        <f t="shared" si="40"/>
        <v>0</v>
      </c>
      <c r="W175" s="40"/>
      <c r="X175" s="40">
        <f t="shared" si="41"/>
        <v>0</v>
      </c>
      <c r="Y175" s="40"/>
      <c r="Z175" s="40">
        <f t="shared" si="42"/>
        <v>0</v>
      </c>
      <c r="AA175" s="40"/>
      <c r="AB175" s="40">
        <f t="shared" si="43"/>
        <v>0</v>
      </c>
      <c r="AC175" s="40"/>
      <c r="AD175" s="40">
        <f t="shared" si="44"/>
        <v>0</v>
      </c>
      <c r="AE175" s="40"/>
      <c r="AF175" s="40">
        <f t="shared" si="45"/>
        <v>0</v>
      </c>
      <c r="AG175" s="40"/>
      <c r="AH175" s="40">
        <f t="shared" si="46"/>
        <v>0</v>
      </c>
    </row>
    <row r="176" spans="1:36" ht="27.6">
      <c r="A176" s="525" t="s">
        <v>900</v>
      </c>
      <c r="B176" s="417" t="s">
        <v>555</v>
      </c>
      <c r="C176" s="447">
        <v>1</v>
      </c>
      <c r="D176" s="510">
        <f t="shared" si="47"/>
        <v>1</v>
      </c>
      <c r="E176" s="486">
        <v>6250</v>
      </c>
      <c r="F176" s="504">
        <f t="shared" si="32"/>
        <v>6250</v>
      </c>
      <c r="G176" s="40">
        <v>1</v>
      </c>
      <c r="H176" s="40">
        <f t="shared" si="33"/>
        <v>6250</v>
      </c>
      <c r="I176" s="40"/>
      <c r="J176" s="40">
        <f t="shared" si="34"/>
        <v>0</v>
      </c>
      <c r="K176" s="40"/>
      <c r="L176" s="40">
        <f t="shared" si="35"/>
        <v>0</v>
      </c>
      <c r="M176" s="40"/>
      <c r="N176" s="40">
        <f t="shared" si="36"/>
        <v>0</v>
      </c>
      <c r="O176" s="40"/>
      <c r="P176" s="40">
        <f t="shared" si="37"/>
        <v>0</v>
      </c>
      <c r="Q176" s="40"/>
      <c r="R176" s="40">
        <f t="shared" si="38"/>
        <v>0</v>
      </c>
      <c r="S176" s="40"/>
      <c r="T176" s="40">
        <f t="shared" si="39"/>
        <v>0</v>
      </c>
      <c r="U176" s="40"/>
      <c r="V176" s="40">
        <f t="shared" si="40"/>
        <v>0</v>
      </c>
      <c r="W176" s="40"/>
      <c r="X176" s="40">
        <f t="shared" si="41"/>
        <v>0</v>
      </c>
      <c r="Y176" s="40"/>
      <c r="Z176" s="40">
        <f t="shared" si="42"/>
        <v>0</v>
      </c>
      <c r="AA176" s="40"/>
      <c r="AB176" s="40">
        <f t="shared" si="43"/>
        <v>0</v>
      </c>
      <c r="AC176" s="40"/>
      <c r="AD176" s="40">
        <f t="shared" si="44"/>
        <v>0</v>
      </c>
      <c r="AE176" s="40"/>
      <c r="AF176" s="40">
        <f t="shared" si="45"/>
        <v>0</v>
      </c>
      <c r="AG176" s="40"/>
      <c r="AH176" s="40">
        <f t="shared" si="46"/>
        <v>0</v>
      </c>
    </row>
    <row r="177" spans="1:34" ht="27.6">
      <c r="A177" s="525" t="s">
        <v>884</v>
      </c>
      <c r="B177" s="417" t="s">
        <v>555</v>
      </c>
      <c r="C177" s="447">
        <v>1</v>
      </c>
      <c r="D177" s="510">
        <f t="shared" si="47"/>
        <v>1</v>
      </c>
      <c r="E177" s="486">
        <v>2500</v>
      </c>
      <c r="F177" s="504">
        <f t="shared" si="32"/>
        <v>2500</v>
      </c>
      <c r="G177" s="40">
        <v>1</v>
      </c>
      <c r="H177" s="40">
        <f t="shared" si="33"/>
        <v>2500</v>
      </c>
      <c r="I177" s="40"/>
      <c r="J177" s="40">
        <f t="shared" si="34"/>
        <v>0</v>
      </c>
      <c r="K177" s="40"/>
      <c r="L177" s="40">
        <f t="shared" si="35"/>
        <v>0</v>
      </c>
      <c r="M177" s="40"/>
      <c r="N177" s="40">
        <f t="shared" si="36"/>
        <v>0</v>
      </c>
      <c r="O177" s="40"/>
      <c r="P177" s="40">
        <f t="shared" si="37"/>
        <v>0</v>
      </c>
      <c r="Q177" s="40"/>
      <c r="R177" s="40">
        <f t="shared" si="38"/>
        <v>0</v>
      </c>
      <c r="S177" s="40"/>
      <c r="T177" s="40">
        <f t="shared" si="39"/>
        <v>0</v>
      </c>
      <c r="U177" s="40"/>
      <c r="V177" s="40">
        <f t="shared" si="40"/>
        <v>0</v>
      </c>
      <c r="W177" s="40"/>
      <c r="X177" s="40">
        <f t="shared" si="41"/>
        <v>0</v>
      </c>
      <c r="Y177" s="40"/>
      <c r="Z177" s="40">
        <f t="shared" si="42"/>
        <v>0</v>
      </c>
      <c r="AA177" s="40"/>
      <c r="AB177" s="40">
        <f t="shared" si="43"/>
        <v>0</v>
      </c>
      <c r="AC177" s="40"/>
      <c r="AD177" s="40">
        <f t="shared" si="44"/>
        <v>0</v>
      </c>
      <c r="AE177" s="40"/>
      <c r="AF177" s="40">
        <f t="shared" si="45"/>
        <v>0</v>
      </c>
      <c r="AG177" s="40"/>
      <c r="AH177" s="40">
        <f t="shared" si="46"/>
        <v>0</v>
      </c>
    </row>
    <row r="178" spans="1:34" ht="27.6">
      <c r="A178" s="525" t="s">
        <v>899</v>
      </c>
      <c r="B178" s="417" t="s">
        <v>555</v>
      </c>
      <c r="C178" s="447">
        <v>1</v>
      </c>
      <c r="D178" s="510">
        <f t="shared" si="47"/>
        <v>1</v>
      </c>
      <c r="E178" s="486">
        <v>14640</v>
      </c>
      <c r="F178" s="504">
        <f t="shared" si="32"/>
        <v>14640</v>
      </c>
      <c r="G178" s="40">
        <v>1</v>
      </c>
      <c r="H178" s="40">
        <f t="shared" si="33"/>
        <v>14640</v>
      </c>
      <c r="I178" s="40"/>
      <c r="J178" s="40">
        <f t="shared" si="34"/>
        <v>0</v>
      </c>
      <c r="K178" s="40"/>
      <c r="L178" s="40">
        <f t="shared" si="35"/>
        <v>0</v>
      </c>
      <c r="M178" s="40"/>
      <c r="N178" s="40">
        <f t="shared" si="36"/>
        <v>0</v>
      </c>
      <c r="O178" s="40"/>
      <c r="P178" s="40">
        <f t="shared" si="37"/>
        <v>0</v>
      </c>
      <c r="Q178" s="40"/>
      <c r="R178" s="40">
        <f t="shared" si="38"/>
        <v>0</v>
      </c>
      <c r="S178" s="40"/>
      <c r="T178" s="40">
        <f t="shared" si="39"/>
        <v>0</v>
      </c>
      <c r="U178" s="40"/>
      <c r="V178" s="40">
        <f t="shared" si="40"/>
        <v>0</v>
      </c>
      <c r="W178" s="40"/>
      <c r="X178" s="40">
        <f t="shared" si="41"/>
        <v>0</v>
      </c>
      <c r="Y178" s="40"/>
      <c r="Z178" s="40">
        <f t="shared" si="42"/>
        <v>0</v>
      </c>
      <c r="AA178" s="40"/>
      <c r="AB178" s="40">
        <f t="shared" si="43"/>
        <v>0</v>
      </c>
      <c r="AC178" s="40"/>
      <c r="AD178" s="40">
        <f t="shared" si="44"/>
        <v>0</v>
      </c>
      <c r="AE178" s="40"/>
      <c r="AF178" s="40">
        <f t="shared" si="45"/>
        <v>0</v>
      </c>
      <c r="AG178" s="40"/>
      <c r="AH178" s="40">
        <f t="shared" si="46"/>
        <v>0</v>
      </c>
    </row>
    <row r="179" spans="1:34" ht="15.6">
      <c r="A179" s="526" t="s">
        <v>11</v>
      </c>
      <c r="B179" s="465" t="s">
        <v>17</v>
      </c>
      <c r="C179" s="453">
        <v>5</v>
      </c>
      <c r="D179" s="510">
        <f t="shared" si="47"/>
        <v>5</v>
      </c>
      <c r="E179" s="486">
        <v>23880</v>
      </c>
      <c r="F179" s="504">
        <f t="shared" si="32"/>
        <v>119400</v>
      </c>
      <c r="G179" s="40"/>
      <c r="H179" s="40">
        <f t="shared" si="33"/>
        <v>0</v>
      </c>
      <c r="I179" s="40"/>
      <c r="J179" s="40">
        <f t="shared" si="34"/>
        <v>0</v>
      </c>
      <c r="K179" s="40"/>
      <c r="L179" s="40">
        <f t="shared" si="35"/>
        <v>0</v>
      </c>
      <c r="M179" s="40"/>
      <c r="N179" s="40">
        <f t="shared" si="36"/>
        <v>0</v>
      </c>
      <c r="O179" s="40">
        <v>1</v>
      </c>
      <c r="P179" s="40">
        <f t="shared" si="37"/>
        <v>23880</v>
      </c>
      <c r="Q179" s="40">
        <v>1</v>
      </c>
      <c r="R179" s="40">
        <f t="shared" si="38"/>
        <v>23880</v>
      </c>
      <c r="S179" s="40">
        <v>1</v>
      </c>
      <c r="T179" s="40">
        <f t="shared" si="39"/>
        <v>23880</v>
      </c>
      <c r="U179" s="40">
        <v>1</v>
      </c>
      <c r="V179" s="40">
        <f t="shared" si="40"/>
        <v>23880</v>
      </c>
      <c r="W179" s="40">
        <v>1</v>
      </c>
      <c r="X179" s="40">
        <f t="shared" si="41"/>
        <v>23880</v>
      </c>
      <c r="Y179" s="40"/>
      <c r="Z179" s="40">
        <f t="shared" si="42"/>
        <v>0</v>
      </c>
      <c r="AA179" s="40"/>
      <c r="AB179" s="40">
        <f t="shared" si="43"/>
        <v>0</v>
      </c>
      <c r="AC179" s="40"/>
      <c r="AD179" s="40">
        <f t="shared" si="44"/>
        <v>0</v>
      </c>
      <c r="AE179" s="40"/>
      <c r="AF179" s="40">
        <f t="shared" si="45"/>
        <v>0</v>
      </c>
      <c r="AG179" s="40"/>
      <c r="AH179" s="40">
        <f t="shared" si="46"/>
        <v>0</v>
      </c>
    </row>
    <row r="180" spans="1:34" ht="27.6">
      <c r="A180" s="517" t="s">
        <v>623</v>
      </c>
      <c r="B180" s="168" t="s">
        <v>17</v>
      </c>
      <c r="C180" s="458">
        <v>520</v>
      </c>
      <c r="D180" s="510">
        <f t="shared" si="47"/>
        <v>520</v>
      </c>
      <c r="E180" s="486">
        <v>36343</v>
      </c>
      <c r="F180" s="504">
        <f t="shared" si="32"/>
        <v>18898360</v>
      </c>
      <c r="G180" s="40">
        <v>30</v>
      </c>
      <c r="H180" s="40">
        <f t="shared" si="33"/>
        <v>1090290</v>
      </c>
      <c r="I180" s="40">
        <v>60</v>
      </c>
      <c r="J180" s="40">
        <f t="shared" si="34"/>
        <v>2180580</v>
      </c>
      <c r="K180" s="40">
        <v>70</v>
      </c>
      <c r="L180" s="40">
        <f t="shared" si="35"/>
        <v>2544010</v>
      </c>
      <c r="M180" s="40">
        <v>50</v>
      </c>
      <c r="N180" s="40">
        <f t="shared" si="36"/>
        <v>1817150</v>
      </c>
      <c r="O180" s="40"/>
      <c r="P180" s="40">
        <f t="shared" si="37"/>
        <v>0</v>
      </c>
      <c r="Q180" s="40">
        <v>50</v>
      </c>
      <c r="R180" s="40">
        <f t="shared" si="38"/>
        <v>1817150</v>
      </c>
      <c r="S180" s="40">
        <v>50</v>
      </c>
      <c r="T180" s="40">
        <f t="shared" si="39"/>
        <v>1817150</v>
      </c>
      <c r="U180" s="40"/>
      <c r="V180" s="40">
        <f t="shared" si="40"/>
        <v>0</v>
      </c>
      <c r="W180" s="40">
        <v>80</v>
      </c>
      <c r="X180" s="40">
        <f t="shared" si="41"/>
        <v>2907440</v>
      </c>
      <c r="Y180" s="40">
        <v>50</v>
      </c>
      <c r="Z180" s="40">
        <f t="shared" si="42"/>
        <v>1817150</v>
      </c>
      <c r="AA180" s="40"/>
      <c r="AB180" s="40">
        <f t="shared" si="43"/>
        <v>0</v>
      </c>
      <c r="AC180" s="40">
        <v>80</v>
      </c>
      <c r="AD180" s="40">
        <f t="shared" si="44"/>
        <v>2907440</v>
      </c>
      <c r="AE180" s="40"/>
      <c r="AF180" s="40">
        <f t="shared" si="45"/>
        <v>0</v>
      </c>
      <c r="AG180" s="40"/>
      <c r="AH180" s="40">
        <f t="shared" si="46"/>
        <v>0</v>
      </c>
    </row>
    <row r="181" spans="1:34" ht="15.6">
      <c r="A181" s="525" t="s">
        <v>35</v>
      </c>
      <c r="B181" s="168" t="s">
        <v>7</v>
      </c>
      <c r="C181" s="448">
        <v>8</v>
      </c>
      <c r="D181" s="510">
        <f t="shared" si="47"/>
        <v>8</v>
      </c>
      <c r="E181" s="486">
        <v>20460</v>
      </c>
      <c r="F181" s="504">
        <f t="shared" si="32"/>
        <v>163680</v>
      </c>
      <c r="G181" s="40"/>
      <c r="H181" s="40">
        <f t="shared" si="33"/>
        <v>0</v>
      </c>
      <c r="I181" s="40"/>
      <c r="J181" s="40">
        <f t="shared" si="34"/>
        <v>0</v>
      </c>
      <c r="K181" s="40"/>
      <c r="L181" s="40">
        <f t="shared" si="35"/>
        <v>0</v>
      </c>
      <c r="M181" s="40"/>
      <c r="N181" s="40">
        <f t="shared" si="36"/>
        <v>0</v>
      </c>
      <c r="O181" s="40">
        <v>4</v>
      </c>
      <c r="P181" s="40">
        <f t="shared" si="37"/>
        <v>81840</v>
      </c>
      <c r="Q181" s="40"/>
      <c r="R181" s="40">
        <f t="shared" si="38"/>
        <v>0</v>
      </c>
      <c r="S181" s="40"/>
      <c r="T181" s="40">
        <f t="shared" si="39"/>
        <v>0</v>
      </c>
      <c r="U181" s="40"/>
      <c r="V181" s="40">
        <f t="shared" si="40"/>
        <v>0</v>
      </c>
      <c r="W181" s="40"/>
      <c r="X181" s="40">
        <f t="shared" si="41"/>
        <v>0</v>
      </c>
      <c r="Y181" s="40"/>
      <c r="Z181" s="40">
        <f t="shared" si="42"/>
        <v>0</v>
      </c>
      <c r="AA181" s="40">
        <v>4</v>
      </c>
      <c r="AB181" s="40">
        <f t="shared" si="43"/>
        <v>81840</v>
      </c>
      <c r="AC181" s="40"/>
      <c r="AD181" s="40">
        <f t="shared" si="44"/>
        <v>0</v>
      </c>
      <c r="AE181" s="40"/>
      <c r="AF181" s="40">
        <f t="shared" si="45"/>
        <v>0</v>
      </c>
      <c r="AG181" s="40"/>
      <c r="AH181" s="40">
        <f t="shared" si="46"/>
        <v>0</v>
      </c>
    </row>
    <row r="182" spans="1:34" ht="15.6">
      <c r="A182" s="525" t="s">
        <v>855</v>
      </c>
      <c r="B182" s="168" t="s">
        <v>7</v>
      </c>
      <c r="C182" s="448">
        <v>6</v>
      </c>
      <c r="D182" s="510">
        <f t="shared" si="47"/>
        <v>6</v>
      </c>
      <c r="E182" s="485">
        <v>20665</v>
      </c>
      <c r="F182" s="504">
        <f t="shared" si="32"/>
        <v>123990</v>
      </c>
      <c r="G182" s="40"/>
      <c r="H182" s="40">
        <f t="shared" si="33"/>
        <v>0</v>
      </c>
      <c r="I182" s="40"/>
      <c r="J182" s="40">
        <f t="shared" si="34"/>
        <v>0</v>
      </c>
      <c r="K182" s="40">
        <v>3</v>
      </c>
      <c r="L182" s="40">
        <f t="shared" si="35"/>
        <v>61995</v>
      </c>
      <c r="M182" s="40"/>
      <c r="N182" s="40">
        <f t="shared" si="36"/>
        <v>0</v>
      </c>
      <c r="O182" s="40"/>
      <c r="P182" s="40">
        <f t="shared" si="37"/>
        <v>0</v>
      </c>
      <c r="Q182" s="40"/>
      <c r="R182" s="40">
        <f t="shared" si="38"/>
        <v>0</v>
      </c>
      <c r="S182" s="40"/>
      <c r="T182" s="40">
        <f t="shared" si="39"/>
        <v>0</v>
      </c>
      <c r="U182" s="40"/>
      <c r="V182" s="40">
        <f t="shared" si="40"/>
        <v>0</v>
      </c>
      <c r="W182" s="40">
        <v>3</v>
      </c>
      <c r="X182" s="40">
        <f t="shared" si="41"/>
        <v>61995</v>
      </c>
      <c r="Y182" s="40"/>
      <c r="Z182" s="40">
        <f t="shared" si="42"/>
        <v>0</v>
      </c>
      <c r="AA182" s="40"/>
      <c r="AB182" s="40">
        <f t="shared" si="43"/>
        <v>0</v>
      </c>
      <c r="AC182" s="40"/>
      <c r="AD182" s="40">
        <f t="shared" si="44"/>
        <v>0</v>
      </c>
      <c r="AE182" s="40"/>
      <c r="AF182" s="40">
        <f t="shared" si="45"/>
        <v>0</v>
      </c>
      <c r="AG182" s="40"/>
      <c r="AH182" s="40">
        <f t="shared" si="46"/>
        <v>0</v>
      </c>
    </row>
    <row r="183" spans="1:34" ht="15.6">
      <c r="A183" s="525" t="s">
        <v>52</v>
      </c>
      <c r="B183" s="168" t="s">
        <v>45</v>
      </c>
      <c r="C183" s="539">
        <v>3</v>
      </c>
      <c r="D183" s="510">
        <f t="shared" si="47"/>
        <v>3</v>
      </c>
      <c r="E183" s="486">
        <v>44430</v>
      </c>
      <c r="F183" s="504">
        <f t="shared" si="32"/>
        <v>133290</v>
      </c>
      <c r="G183" s="40">
        <v>2.5</v>
      </c>
      <c r="H183" s="40">
        <f t="shared" si="33"/>
        <v>111075</v>
      </c>
      <c r="I183" s="40"/>
      <c r="J183" s="40">
        <f t="shared" si="34"/>
        <v>0</v>
      </c>
      <c r="K183" s="40"/>
      <c r="L183" s="40">
        <f t="shared" si="35"/>
        <v>0</v>
      </c>
      <c r="M183" s="40"/>
      <c r="N183" s="40">
        <f t="shared" si="36"/>
        <v>0</v>
      </c>
      <c r="O183" s="40"/>
      <c r="P183" s="40">
        <f t="shared" si="37"/>
        <v>0</v>
      </c>
      <c r="Q183" s="40"/>
      <c r="R183" s="40">
        <f t="shared" si="38"/>
        <v>0</v>
      </c>
      <c r="S183" s="40"/>
      <c r="T183" s="40">
        <f t="shared" si="39"/>
        <v>0</v>
      </c>
      <c r="U183" s="40"/>
      <c r="V183" s="40">
        <f t="shared" si="40"/>
        <v>0</v>
      </c>
      <c r="W183" s="40"/>
      <c r="X183" s="40">
        <f t="shared" si="41"/>
        <v>0</v>
      </c>
      <c r="Y183" s="40">
        <v>0.5</v>
      </c>
      <c r="Z183" s="40">
        <f t="shared" si="42"/>
        <v>22215</v>
      </c>
      <c r="AA183" s="40"/>
      <c r="AB183" s="40">
        <f t="shared" si="43"/>
        <v>0</v>
      </c>
      <c r="AC183" s="40"/>
      <c r="AD183" s="40">
        <f t="shared" si="44"/>
        <v>0</v>
      </c>
      <c r="AE183" s="40"/>
      <c r="AF183" s="40">
        <f t="shared" si="45"/>
        <v>0</v>
      </c>
      <c r="AG183" s="40"/>
      <c r="AH183" s="40">
        <f t="shared" si="46"/>
        <v>0</v>
      </c>
    </row>
    <row r="184" spans="1:34" ht="15.6">
      <c r="A184" s="525" t="s">
        <v>528</v>
      </c>
      <c r="B184" s="417" t="s">
        <v>10</v>
      </c>
      <c r="C184" s="447">
        <v>5</v>
      </c>
      <c r="D184" s="510">
        <f t="shared" si="47"/>
        <v>5</v>
      </c>
      <c r="E184" s="485">
        <v>5000</v>
      </c>
      <c r="F184" s="504">
        <f t="shared" si="32"/>
        <v>25000</v>
      </c>
      <c r="G184" s="40">
        <v>5</v>
      </c>
      <c r="H184" s="40">
        <f t="shared" si="33"/>
        <v>25000</v>
      </c>
      <c r="I184" s="40"/>
      <c r="J184" s="40">
        <f t="shared" si="34"/>
        <v>0</v>
      </c>
      <c r="K184" s="40"/>
      <c r="L184" s="40">
        <f t="shared" si="35"/>
        <v>0</v>
      </c>
      <c r="M184" s="40"/>
      <c r="N184" s="40">
        <f t="shared" si="36"/>
        <v>0</v>
      </c>
      <c r="O184" s="40"/>
      <c r="P184" s="40">
        <f t="shared" si="37"/>
        <v>0</v>
      </c>
      <c r="Q184" s="40"/>
      <c r="R184" s="40">
        <f t="shared" si="38"/>
        <v>0</v>
      </c>
      <c r="S184" s="40"/>
      <c r="T184" s="40">
        <f t="shared" si="39"/>
        <v>0</v>
      </c>
      <c r="U184" s="40"/>
      <c r="V184" s="40">
        <f t="shared" si="40"/>
        <v>0</v>
      </c>
      <c r="W184" s="40"/>
      <c r="X184" s="40">
        <f t="shared" si="41"/>
        <v>0</v>
      </c>
      <c r="Y184" s="40"/>
      <c r="Z184" s="40">
        <f t="shared" si="42"/>
        <v>0</v>
      </c>
      <c r="AA184" s="40"/>
      <c r="AB184" s="40">
        <f t="shared" si="43"/>
        <v>0</v>
      </c>
      <c r="AC184" s="40"/>
      <c r="AD184" s="40">
        <f t="shared" si="44"/>
        <v>0</v>
      </c>
      <c r="AE184" s="40"/>
      <c r="AF184" s="40">
        <f t="shared" si="45"/>
        <v>0</v>
      </c>
      <c r="AG184" s="40"/>
      <c r="AH184" s="40">
        <f t="shared" si="46"/>
        <v>0</v>
      </c>
    </row>
    <row r="185" spans="1:34" ht="34.5" customHeight="1">
      <c r="A185" s="526" t="s">
        <v>846</v>
      </c>
      <c r="B185" s="172" t="s">
        <v>10</v>
      </c>
      <c r="C185" s="452">
        <v>260</v>
      </c>
      <c r="D185" s="510">
        <f t="shared" si="47"/>
        <v>260</v>
      </c>
      <c r="E185" s="486">
        <v>10150</v>
      </c>
      <c r="F185" s="504">
        <f t="shared" si="32"/>
        <v>2639000</v>
      </c>
      <c r="G185" s="40">
        <v>80</v>
      </c>
      <c r="H185" s="40">
        <f t="shared" si="33"/>
        <v>812000</v>
      </c>
      <c r="I185" s="40"/>
      <c r="J185" s="40">
        <f t="shared" si="34"/>
        <v>0</v>
      </c>
      <c r="K185" s="40">
        <v>40</v>
      </c>
      <c r="L185" s="40">
        <f t="shared" si="35"/>
        <v>406000</v>
      </c>
      <c r="M185" s="40"/>
      <c r="N185" s="40">
        <f t="shared" si="36"/>
        <v>0</v>
      </c>
      <c r="O185" s="40">
        <v>40</v>
      </c>
      <c r="P185" s="40">
        <f t="shared" si="37"/>
        <v>406000</v>
      </c>
      <c r="Q185" s="40"/>
      <c r="R185" s="40">
        <f t="shared" si="38"/>
        <v>0</v>
      </c>
      <c r="S185" s="40">
        <v>40</v>
      </c>
      <c r="T185" s="40">
        <f t="shared" si="39"/>
        <v>406000</v>
      </c>
      <c r="U185" s="40"/>
      <c r="V185" s="40">
        <f t="shared" si="40"/>
        <v>0</v>
      </c>
      <c r="W185" s="40">
        <v>60</v>
      </c>
      <c r="X185" s="40">
        <f t="shared" si="41"/>
        <v>609000</v>
      </c>
      <c r="Y185" s="40"/>
      <c r="Z185" s="40">
        <f t="shared" si="42"/>
        <v>0</v>
      </c>
      <c r="AA185" s="40"/>
      <c r="AB185" s="40">
        <f t="shared" si="43"/>
        <v>0</v>
      </c>
      <c r="AC185" s="40"/>
      <c r="AD185" s="40">
        <f t="shared" si="44"/>
        <v>0</v>
      </c>
      <c r="AE185" s="40"/>
      <c r="AF185" s="40">
        <f t="shared" si="45"/>
        <v>0</v>
      </c>
      <c r="AG185" s="40"/>
      <c r="AH185" s="40">
        <f t="shared" si="46"/>
        <v>0</v>
      </c>
    </row>
    <row r="186" spans="1:34" ht="27.6">
      <c r="A186" s="518" t="s">
        <v>192</v>
      </c>
      <c r="B186" s="459" t="s">
        <v>17</v>
      </c>
      <c r="C186" s="447">
        <v>4</v>
      </c>
      <c r="D186" s="510">
        <f t="shared" si="47"/>
        <v>4</v>
      </c>
      <c r="E186" s="486">
        <v>93000</v>
      </c>
      <c r="F186" s="504">
        <f t="shared" si="32"/>
        <v>372000</v>
      </c>
      <c r="G186" s="40"/>
      <c r="H186" s="40">
        <f t="shared" si="33"/>
        <v>0</v>
      </c>
      <c r="I186" s="40"/>
      <c r="J186" s="40">
        <f t="shared" si="34"/>
        <v>0</v>
      </c>
      <c r="K186" s="40">
        <v>2</v>
      </c>
      <c r="L186" s="40">
        <f t="shared" si="35"/>
        <v>186000</v>
      </c>
      <c r="M186" s="40"/>
      <c r="N186" s="40">
        <f t="shared" si="36"/>
        <v>0</v>
      </c>
      <c r="O186" s="40"/>
      <c r="P186" s="40">
        <f t="shared" si="37"/>
        <v>0</v>
      </c>
      <c r="Q186" s="40"/>
      <c r="R186" s="40">
        <f t="shared" si="38"/>
        <v>0</v>
      </c>
      <c r="S186" s="40"/>
      <c r="T186" s="40">
        <f t="shared" si="39"/>
        <v>0</v>
      </c>
      <c r="U186" s="40">
        <v>2</v>
      </c>
      <c r="V186" s="40">
        <f t="shared" si="40"/>
        <v>186000</v>
      </c>
      <c r="W186" s="40"/>
      <c r="X186" s="40">
        <f t="shared" si="41"/>
        <v>0</v>
      </c>
      <c r="Y186" s="40"/>
      <c r="Z186" s="40">
        <f t="shared" si="42"/>
        <v>0</v>
      </c>
      <c r="AA186" s="40"/>
      <c r="AB186" s="40">
        <f t="shared" si="43"/>
        <v>0</v>
      </c>
      <c r="AC186" s="40"/>
      <c r="AD186" s="40">
        <f t="shared" si="44"/>
        <v>0</v>
      </c>
      <c r="AE186" s="40"/>
      <c r="AF186" s="40">
        <f t="shared" si="45"/>
        <v>0</v>
      </c>
      <c r="AG186" s="40"/>
      <c r="AH186" s="40">
        <f t="shared" si="46"/>
        <v>0</v>
      </c>
    </row>
    <row r="187" spans="1:34" ht="15.6">
      <c r="A187" s="525" t="s">
        <v>596</v>
      </c>
      <c r="B187" s="417" t="s">
        <v>10</v>
      </c>
      <c r="C187" s="447">
        <v>3000</v>
      </c>
      <c r="D187" s="510">
        <f t="shared" si="47"/>
        <v>3000</v>
      </c>
      <c r="E187" s="486">
        <v>25</v>
      </c>
      <c r="F187" s="504">
        <f t="shared" si="32"/>
        <v>75000</v>
      </c>
      <c r="G187" s="40"/>
      <c r="H187" s="40">
        <f t="shared" si="33"/>
        <v>0</v>
      </c>
      <c r="I187" s="40"/>
      <c r="J187" s="40">
        <f t="shared" si="34"/>
        <v>0</v>
      </c>
      <c r="K187" s="40"/>
      <c r="L187" s="40">
        <f t="shared" si="35"/>
        <v>0</v>
      </c>
      <c r="M187" s="40"/>
      <c r="N187" s="40">
        <f t="shared" si="36"/>
        <v>0</v>
      </c>
      <c r="O187" s="40"/>
      <c r="P187" s="40">
        <f t="shared" si="37"/>
        <v>0</v>
      </c>
      <c r="Q187" s="40">
        <v>2000</v>
      </c>
      <c r="R187" s="40">
        <f t="shared" si="38"/>
        <v>50000</v>
      </c>
      <c r="S187" s="40"/>
      <c r="T187" s="40">
        <f t="shared" si="39"/>
        <v>0</v>
      </c>
      <c r="U187" s="40">
        <v>1000</v>
      </c>
      <c r="V187" s="40">
        <f t="shared" si="40"/>
        <v>25000</v>
      </c>
      <c r="W187" s="40"/>
      <c r="X187" s="40">
        <f t="shared" si="41"/>
        <v>0</v>
      </c>
      <c r="Y187" s="40"/>
      <c r="Z187" s="40">
        <f t="shared" si="42"/>
        <v>0</v>
      </c>
      <c r="AA187" s="40"/>
      <c r="AB187" s="40">
        <f t="shared" si="43"/>
        <v>0</v>
      </c>
      <c r="AC187" s="40"/>
      <c r="AD187" s="40">
        <f t="shared" si="44"/>
        <v>0</v>
      </c>
      <c r="AE187" s="40"/>
      <c r="AF187" s="40">
        <f t="shared" si="45"/>
        <v>0</v>
      </c>
      <c r="AG187" s="40"/>
      <c r="AH187" s="40">
        <f t="shared" si="46"/>
        <v>0</v>
      </c>
    </row>
    <row r="188" spans="1:34" ht="18" customHeight="1">
      <c r="A188" s="517" t="s">
        <v>891</v>
      </c>
      <c r="B188" s="466" t="s">
        <v>10</v>
      </c>
      <c r="C188" s="447">
        <v>1000</v>
      </c>
      <c r="D188" s="510">
        <f t="shared" si="47"/>
        <v>1000</v>
      </c>
      <c r="E188" s="485">
        <v>32</v>
      </c>
      <c r="F188" s="504">
        <f t="shared" si="32"/>
        <v>32000</v>
      </c>
      <c r="G188" s="40"/>
      <c r="H188" s="40">
        <f t="shared" si="33"/>
        <v>0</v>
      </c>
      <c r="I188" s="40"/>
      <c r="J188" s="40">
        <f t="shared" si="34"/>
        <v>0</v>
      </c>
      <c r="K188" s="40">
        <v>500</v>
      </c>
      <c r="L188" s="40">
        <f t="shared" si="35"/>
        <v>16000</v>
      </c>
      <c r="M188" s="40"/>
      <c r="N188" s="40">
        <f t="shared" si="36"/>
        <v>0</v>
      </c>
      <c r="O188" s="40"/>
      <c r="P188" s="40">
        <f t="shared" si="37"/>
        <v>0</v>
      </c>
      <c r="Q188" s="40"/>
      <c r="R188" s="40">
        <f t="shared" si="38"/>
        <v>0</v>
      </c>
      <c r="S188" s="40"/>
      <c r="T188" s="40">
        <f t="shared" si="39"/>
        <v>0</v>
      </c>
      <c r="U188" s="40"/>
      <c r="V188" s="40">
        <f t="shared" si="40"/>
        <v>0</v>
      </c>
      <c r="W188" s="40">
        <v>500</v>
      </c>
      <c r="X188" s="40">
        <f t="shared" si="41"/>
        <v>16000</v>
      </c>
      <c r="Y188" s="40"/>
      <c r="Z188" s="40">
        <f t="shared" si="42"/>
        <v>0</v>
      </c>
      <c r="AA188" s="40"/>
      <c r="AB188" s="40">
        <f t="shared" si="43"/>
        <v>0</v>
      </c>
      <c r="AC188" s="40"/>
      <c r="AD188" s="40">
        <f t="shared" si="44"/>
        <v>0</v>
      </c>
      <c r="AE188" s="40"/>
      <c r="AF188" s="40">
        <f t="shared" si="45"/>
        <v>0</v>
      </c>
      <c r="AG188" s="40"/>
      <c r="AH188" s="40">
        <f t="shared" si="46"/>
        <v>0</v>
      </c>
    </row>
    <row r="189" spans="1:34" ht="15.6">
      <c r="A189" s="526" t="s">
        <v>848</v>
      </c>
      <c r="B189" s="172" t="s">
        <v>485</v>
      </c>
      <c r="C189" s="452">
        <v>1</v>
      </c>
      <c r="D189" s="510">
        <f t="shared" si="47"/>
        <v>1</v>
      </c>
      <c r="E189" s="486">
        <v>2340</v>
      </c>
      <c r="F189" s="504">
        <f t="shared" si="32"/>
        <v>2340</v>
      </c>
      <c r="G189" s="40">
        <v>1</v>
      </c>
      <c r="H189" s="40">
        <f t="shared" si="33"/>
        <v>2340</v>
      </c>
      <c r="I189" s="40"/>
      <c r="J189" s="40">
        <f t="shared" si="34"/>
        <v>0</v>
      </c>
      <c r="K189" s="40"/>
      <c r="L189" s="40">
        <f t="shared" si="35"/>
        <v>0</v>
      </c>
      <c r="M189" s="40"/>
      <c r="N189" s="40">
        <f t="shared" si="36"/>
        <v>0</v>
      </c>
      <c r="O189" s="40"/>
      <c r="P189" s="40">
        <f t="shared" si="37"/>
        <v>0</v>
      </c>
      <c r="Q189" s="40"/>
      <c r="R189" s="40">
        <f t="shared" si="38"/>
        <v>0</v>
      </c>
      <c r="S189" s="40"/>
      <c r="T189" s="40">
        <f t="shared" si="39"/>
        <v>0</v>
      </c>
      <c r="U189" s="40"/>
      <c r="V189" s="40">
        <f t="shared" si="40"/>
        <v>0</v>
      </c>
      <c r="W189" s="40"/>
      <c r="X189" s="40">
        <f t="shared" si="41"/>
        <v>0</v>
      </c>
      <c r="Y189" s="40"/>
      <c r="Z189" s="40">
        <f t="shared" si="42"/>
        <v>0</v>
      </c>
      <c r="AA189" s="40"/>
      <c r="AB189" s="40">
        <f t="shared" si="43"/>
        <v>0</v>
      </c>
      <c r="AC189" s="40"/>
      <c r="AD189" s="40">
        <f t="shared" si="44"/>
        <v>0</v>
      </c>
      <c r="AE189" s="40"/>
      <c r="AF189" s="40">
        <f t="shared" si="45"/>
        <v>0</v>
      </c>
      <c r="AG189" s="40"/>
      <c r="AH189" s="40">
        <f t="shared" si="46"/>
        <v>0</v>
      </c>
    </row>
    <row r="190" spans="1:34" ht="15.6">
      <c r="A190" s="517" t="s">
        <v>827</v>
      </c>
      <c r="B190" s="417" t="s">
        <v>10</v>
      </c>
      <c r="C190" s="447">
        <v>1200</v>
      </c>
      <c r="D190" s="510">
        <f t="shared" si="47"/>
        <v>1200</v>
      </c>
      <c r="E190" s="486">
        <v>11.12</v>
      </c>
      <c r="F190" s="504">
        <f t="shared" si="32"/>
        <v>13343.999999999998</v>
      </c>
      <c r="G190" s="40">
        <v>500</v>
      </c>
      <c r="H190" s="40">
        <f t="shared" si="33"/>
        <v>5560</v>
      </c>
      <c r="I190" s="40"/>
      <c r="J190" s="40">
        <f t="shared" si="34"/>
        <v>0</v>
      </c>
      <c r="K190" s="40"/>
      <c r="L190" s="40">
        <f t="shared" si="35"/>
        <v>0</v>
      </c>
      <c r="M190" s="40">
        <v>500</v>
      </c>
      <c r="N190" s="40">
        <f t="shared" si="36"/>
        <v>5560</v>
      </c>
      <c r="O190" s="40"/>
      <c r="P190" s="40">
        <f t="shared" si="37"/>
        <v>0</v>
      </c>
      <c r="Q190" s="40"/>
      <c r="R190" s="40">
        <f t="shared" si="38"/>
        <v>0</v>
      </c>
      <c r="S190" s="40">
        <v>200</v>
      </c>
      <c r="T190" s="40">
        <f t="shared" si="39"/>
        <v>2224</v>
      </c>
      <c r="U190" s="40"/>
      <c r="V190" s="40">
        <f t="shared" si="40"/>
        <v>0</v>
      </c>
      <c r="W190" s="40"/>
      <c r="X190" s="40">
        <f t="shared" si="41"/>
        <v>0</v>
      </c>
      <c r="Y190" s="40"/>
      <c r="Z190" s="40">
        <f t="shared" si="42"/>
        <v>0</v>
      </c>
      <c r="AA190" s="40"/>
      <c r="AB190" s="40">
        <f t="shared" si="43"/>
        <v>0</v>
      </c>
      <c r="AC190" s="40"/>
      <c r="AD190" s="40">
        <f t="shared" si="44"/>
        <v>0</v>
      </c>
      <c r="AE190" s="40"/>
      <c r="AF190" s="40">
        <f t="shared" si="45"/>
        <v>0</v>
      </c>
      <c r="AG190" s="40"/>
      <c r="AH190" s="40">
        <f t="shared" si="46"/>
        <v>0</v>
      </c>
    </row>
    <row r="191" spans="1:34" ht="15.6">
      <c r="A191" s="517" t="s">
        <v>851</v>
      </c>
      <c r="B191" s="172" t="s">
        <v>10</v>
      </c>
      <c r="C191" s="448">
        <v>15</v>
      </c>
      <c r="D191" s="510">
        <f t="shared" si="47"/>
        <v>15</v>
      </c>
      <c r="E191" s="486">
        <v>5500</v>
      </c>
      <c r="F191" s="504">
        <f t="shared" si="32"/>
        <v>82500</v>
      </c>
      <c r="G191" s="40"/>
      <c r="H191" s="40">
        <f t="shared" si="33"/>
        <v>0</v>
      </c>
      <c r="I191" s="40">
        <v>5</v>
      </c>
      <c r="J191" s="40">
        <f t="shared" si="34"/>
        <v>27500</v>
      </c>
      <c r="K191" s="40"/>
      <c r="L191" s="40">
        <f t="shared" si="35"/>
        <v>0</v>
      </c>
      <c r="M191" s="40">
        <v>5</v>
      </c>
      <c r="N191" s="40">
        <f t="shared" si="36"/>
        <v>27500</v>
      </c>
      <c r="O191" s="40"/>
      <c r="P191" s="40">
        <f t="shared" si="37"/>
        <v>0</v>
      </c>
      <c r="Q191" s="40">
        <v>5</v>
      </c>
      <c r="R191" s="40">
        <f t="shared" si="38"/>
        <v>27500</v>
      </c>
      <c r="S191" s="40"/>
      <c r="T191" s="40">
        <f t="shared" si="39"/>
        <v>0</v>
      </c>
      <c r="U191" s="40"/>
      <c r="V191" s="40">
        <f t="shared" si="40"/>
        <v>0</v>
      </c>
      <c r="W191" s="40"/>
      <c r="X191" s="40">
        <f t="shared" si="41"/>
        <v>0</v>
      </c>
      <c r="Y191" s="40"/>
      <c r="Z191" s="40">
        <f t="shared" si="42"/>
        <v>0</v>
      </c>
      <c r="AA191" s="40"/>
      <c r="AB191" s="40">
        <f t="shared" si="43"/>
        <v>0</v>
      </c>
      <c r="AC191" s="40"/>
      <c r="AD191" s="40">
        <f t="shared" si="44"/>
        <v>0</v>
      </c>
      <c r="AE191" s="40"/>
      <c r="AF191" s="40">
        <f t="shared" si="45"/>
        <v>0</v>
      </c>
      <c r="AG191" s="40"/>
      <c r="AH191" s="40">
        <f t="shared" si="46"/>
        <v>0</v>
      </c>
    </row>
    <row r="192" spans="1:34" ht="15.6">
      <c r="A192" s="517" t="s">
        <v>96</v>
      </c>
      <c r="B192" s="168" t="s">
        <v>401</v>
      </c>
      <c r="C192" s="448">
        <v>2.8</v>
      </c>
      <c r="D192" s="510">
        <f t="shared" si="47"/>
        <v>2.8</v>
      </c>
      <c r="E192" s="486">
        <v>19000</v>
      </c>
      <c r="F192" s="504">
        <f t="shared" si="32"/>
        <v>53200</v>
      </c>
      <c r="G192" s="40">
        <v>1</v>
      </c>
      <c r="H192" s="40">
        <f t="shared" si="33"/>
        <v>19000</v>
      </c>
      <c r="I192" s="40"/>
      <c r="J192" s="40">
        <f t="shared" si="34"/>
        <v>0</v>
      </c>
      <c r="K192" s="40"/>
      <c r="L192" s="40">
        <f t="shared" si="35"/>
        <v>0</v>
      </c>
      <c r="M192" s="40"/>
      <c r="N192" s="40">
        <f t="shared" si="36"/>
        <v>0</v>
      </c>
      <c r="O192" s="40">
        <v>1.8</v>
      </c>
      <c r="P192" s="40">
        <f t="shared" si="37"/>
        <v>34200</v>
      </c>
      <c r="Q192" s="40"/>
      <c r="R192" s="40">
        <f t="shared" si="38"/>
        <v>0</v>
      </c>
      <c r="S192" s="40"/>
      <c r="T192" s="40">
        <f t="shared" si="39"/>
        <v>0</v>
      </c>
      <c r="U192" s="40"/>
      <c r="V192" s="40">
        <f t="shared" si="40"/>
        <v>0</v>
      </c>
      <c r="W192" s="40"/>
      <c r="X192" s="40">
        <f t="shared" si="41"/>
        <v>0</v>
      </c>
      <c r="Y192" s="40"/>
      <c r="Z192" s="40">
        <f t="shared" si="42"/>
        <v>0</v>
      </c>
      <c r="AA192" s="40"/>
      <c r="AB192" s="40">
        <f t="shared" si="43"/>
        <v>0</v>
      </c>
      <c r="AC192" s="40"/>
      <c r="AD192" s="40">
        <f t="shared" si="44"/>
        <v>0</v>
      </c>
      <c r="AE192" s="40"/>
      <c r="AF192" s="40">
        <f t="shared" si="45"/>
        <v>0</v>
      </c>
      <c r="AG192" s="40"/>
      <c r="AH192" s="40">
        <f t="shared" si="46"/>
        <v>0</v>
      </c>
    </row>
    <row r="193" spans="1:34" ht="27.6">
      <c r="A193" s="526" t="s">
        <v>917</v>
      </c>
      <c r="B193" s="172" t="s">
        <v>8</v>
      </c>
      <c r="C193" s="452">
        <v>3</v>
      </c>
      <c r="D193" s="510">
        <f t="shared" si="47"/>
        <v>3</v>
      </c>
      <c r="E193" s="485">
        <v>1890</v>
      </c>
      <c r="F193" s="504">
        <f t="shared" si="32"/>
        <v>5670</v>
      </c>
      <c r="G193" s="40"/>
      <c r="H193" s="40">
        <f t="shared" si="33"/>
        <v>0</v>
      </c>
      <c r="I193" s="40">
        <v>1</v>
      </c>
      <c r="J193" s="40">
        <f t="shared" si="34"/>
        <v>1890</v>
      </c>
      <c r="K193" s="40"/>
      <c r="L193" s="40">
        <f t="shared" si="35"/>
        <v>0</v>
      </c>
      <c r="M193" s="40"/>
      <c r="N193" s="40">
        <f t="shared" si="36"/>
        <v>0</v>
      </c>
      <c r="O193" s="40"/>
      <c r="P193" s="40">
        <f t="shared" si="37"/>
        <v>0</v>
      </c>
      <c r="Q193" s="40"/>
      <c r="R193" s="40">
        <f t="shared" si="38"/>
        <v>0</v>
      </c>
      <c r="S193" s="40">
        <v>1</v>
      </c>
      <c r="T193" s="40">
        <f t="shared" si="39"/>
        <v>1890</v>
      </c>
      <c r="U193" s="40"/>
      <c r="V193" s="40">
        <f t="shared" si="40"/>
        <v>0</v>
      </c>
      <c r="W193" s="40"/>
      <c r="X193" s="40">
        <f t="shared" si="41"/>
        <v>0</v>
      </c>
      <c r="Y193" s="40">
        <v>1</v>
      </c>
      <c r="Z193" s="40">
        <f t="shared" si="42"/>
        <v>1890</v>
      </c>
      <c r="AA193" s="40"/>
      <c r="AB193" s="40">
        <f t="shared" si="43"/>
        <v>0</v>
      </c>
      <c r="AC193" s="40"/>
      <c r="AD193" s="40">
        <f t="shared" si="44"/>
        <v>0</v>
      </c>
      <c r="AE193" s="40"/>
      <c r="AF193" s="40">
        <f t="shared" si="45"/>
        <v>0</v>
      </c>
      <c r="AG193" s="40"/>
      <c r="AH193" s="40">
        <f t="shared" si="46"/>
        <v>0</v>
      </c>
    </row>
    <row r="194" spans="1:34" ht="15.6">
      <c r="A194" s="540" t="s">
        <v>856</v>
      </c>
      <c r="B194" s="172" t="s">
        <v>845</v>
      </c>
      <c r="C194" s="452">
        <v>35</v>
      </c>
      <c r="D194" s="510">
        <f t="shared" si="47"/>
        <v>35</v>
      </c>
      <c r="E194" s="486">
        <v>6700</v>
      </c>
      <c r="F194" s="504">
        <f t="shared" si="32"/>
        <v>234500</v>
      </c>
      <c r="G194" s="40">
        <v>4</v>
      </c>
      <c r="H194" s="40">
        <f t="shared" si="33"/>
        <v>26800</v>
      </c>
      <c r="I194" s="40">
        <v>4</v>
      </c>
      <c r="J194" s="40">
        <f t="shared" si="34"/>
        <v>26800</v>
      </c>
      <c r="K194" s="40">
        <v>3</v>
      </c>
      <c r="L194" s="40">
        <f t="shared" si="35"/>
        <v>20100</v>
      </c>
      <c r="M194" s="40">
        <v>3</v>
      </c>
      <c r="N194" s="40">
        <f t="shared" si="36"/>
        <v>20100</v>
      </c>
      <c r="O194" s="40">
        <v>3</v>
      </c>
      <c r="P194" s="40">
        <f t="shared" si="37"/>
        <v>20100</v>
      </c>
      <c r="Q194" s="40">
        <v>6</v>
      </c>
      <c r="R194" s="40">
        <f t="shared" si="38"/>
        <v>40200</v>
      </c>
      <c r="S194" s="40"/>
      <c r="T194" s="40">
        <f t="shared" si="39"/>
        <v>0</v>
      </c>
      <c r="U194" s="40">
        <v>12</v>
      </c>
      <c r="V194" s="40">
        <f t="shared" si="40"/>
        <v>80400</v>
      </c>
      <c r="W194" s="40"/>
      <c r="X194" s="40">
        <f t="shared" si="41"/>
        <v>0</v>
      </c>
      <c r="Y194" s="40"/>
      <c r="Z194" s="40">
        <f t="shared" si="42"/>
        <v>0</v>
      </c>
      <c r="AA194" s="40"/>
      <c r="AB194" s="40">
        <f t="shared" si="43"/>
        <v>0</v>
      </c>
      <c r="AC194" s="40"/>
      <c r="AD194" s="40">
        <f t="shared" si="44"/>
        <v>0</v>
      </c>
      <c r="AE194" s="40"/>
      <c r="AF194" s="40">
        <f t="shared" si="45"/>
        <v>0</v>
      </c>
      <c r="AG194" s="40"/>
      <c r="AH194" s="40">
        <f t="shared" si="46"/>
        <v>0</v>
      </c>
    </row>
    <row r="195" spans="1:34" ht="15.6">
      <c r="A195" s="540" t="s">
        <v>142</v>
      </c>
      <c r="B195" s="172" t="s">
        <v>845</v>
      </c>
      <c r="C195" s="452">
        <v>1</v>
      </c>
      <c r="D195" s="510">
        <f t="shared" si="47"/>
        <v>1</v>
      </c>
      <c r="E195" s="486">
        <v>17500</v>
      </c>
      <c r="F195" s="504">
        <f t="shared" si="32"/>
        <v>17500</v>
      </c>
      <c r="G195" s="40"/>
      <c r="H195" s="40">
        <f t="shared" si="33"/>
        <v>0</v>
      </c>
      <c r="I195" s="40"/>
      <c r="J195" s="40">
        <f t="shared" si="34"/>
        <v>0</v>
      </c>
      <c r="K195" s="40"/>
      <c r="L195" s="40">
        <f t="shared" si="35"/>
        <v>0</v>
      </c>
      <c r="M195" s="40"/>
      <c r="N195" s="40">
        <f t="shared" si="36"/>
        <v>0</v>
      </c>
      <c r="O195" s="40"/>
      <c r="P195" s="40">
        <f t="shared" si="37"/>
        <v>0</v>
      </c>
      <c r="Q195" s="40"/>
      <c r="R195" s="40">
        <f t="shared" si="38"/>
        <v>0</v>
      </c>
      <c r="S195" s="40"/>
      <c r="T195" s="40">
        <f t="shared" si="39"/>
        <v>0</v>
      </c>
      <c r="U195" s="40">
        <v>1</v>
      </c>
      <c r="V195" s="40">
        <f t="shared" si="40"/>
        <v>17500</v>
      </c>
      <c r="W195" s="40"/>
      <c r="X195" s="40">
        <f t="shared" si="41"/>
        <v>0</v>
      </c>
      <c r="Y195" s="40"/>
      <c r="Z195" s="40">
        <f t="shared" si="42"/>
        <v>0</v>
      </c>
      <c r="AA195" s="40"/>
      <c r="AB195" s="40">
        <f t="shared" si="43"/>
        <v>0</v>
      </c>
      <c r="AC195" s="40"/>
      <c r="AD195" s="40">
        <f t="shared" si="44"/>
        <v>0</v>
      </c>
      <c r="AE195" s="40"/>
      <c r="AF195" s="40">
        <f t="shared" si="45"/>
        <v>0</v>
      </c>
      <c r="AG195" s="40"/>
      <c r="AH195" s="40">
        <f t="shared" si="46"/>
        <v>0</v>
      </c>
    </row>
    <row r="196" spans="1:34" ht="15.6">
      <c r="A196" s="540" t="s">
        <v>857</v>
      </c>
      <c r="B196" s="172" t="s">
        <v>845</v>
      </c>
      <c r="C196" s="452">
        <v>28</v>
      </c>
      <c r="D196" s="510">
        <f t="shared" si="47"/>
        <v>28</v>
      </c>
      <c r="E196" s="486">
        <v>6100</v>
      </c>
      <c r="F196" s="504">
        <f t="shared" ref="F196:F207" si="48">E196*C196</f>
        <v>170800</v>
      </c>
      <c r="G196" s="40">
        <v>2</v>
      </c>
      <c r="H196" s="40">
        <f t="shared" ref="H196:H207" si="49">G196*E196</f>
        <v>12200</v>
      </c>
      <c r="I196" s="40">
        <v>2</v>
      </c>
      <c r="J196" s="40">
        <f t="shared" ref="J196:J207" si="50">I196*E196</f>
        <v>12200</v>
      </c>
      <c r="K196" s="40">
        <v>2</v>
      </c>
      <c r="L196" s="40">
        <f t="shared" ref="L196:L207" si="51">K196*E196</f>
        <v>12200</v>
      </c>
      <c r="M196" s="40">
        <v>2</v>
      </c>
      <c r="N196" s="40">
        <f t="shared" ref="N196:N207" si="52">M196*E196</f>
        <v>12200</v>
      </c>
      <c r="O196" s="40">
        <v>2</v>
      </c>
      <c r="P196" s="40">
        <f t="shared" ref="P196:P207" si="53">O196*E196</f>
        <v>12200</v>
      </c>
      <c r="Q196" s="40">
        <v>2</v>
      </c>
      <c r="R196" s="40">
        <f t="shared" ref="R196:R207" si="54">Q196*E196</f>
        <v>12200</v>
      </c>
      <c r="S196" s="40">
        <v>2</v>
      </c>
      <c r="T196" s="40">
        <f t="shared" ref="T196:T207" si="55">S196*E196</f>
        <v>12200</v>
      </c>
      <c r="U196" s="40">
        <v>2</v>
      </c>
      <c r="V196" s="40">
        <f t="shared" ref="V196:V207" si="56">U196*E196</f>
        <v>12200</v>
      </c>
      <c r="W196" s="40">
        <v>2</v>
      </c>
      <c r="X196" s="40">
        <f t="shared" ref="X196:X207" si="57">W196*E196</f>
        <v>12200</v>
      </c>
      <c r="Y196" s="40">
        <v>5</v>
      </c>
      <c r="Z196" s="40">
        <f t="shared" ref="Z196:Z207" si="58">Y196*E196</f>
        <v>30500</v>
      </c>
      <c r="AA196" s="40">
        <v>5</v>
      </c>
      <c r="AB196" s="40">
        <f t="shared" ref="AB196:AB207" si="59">AA196*E196</f>
        <v>30500</v>
      </c>
      <c r="AC196" s="40"/>
      <c r="AD196" s="40">
        <f t="shared" ref="AD196:AD207" si="60">AC196*E196</f>
        <v>0</v>
      </c>
      <c r="AE196" s="40"/>
      <c r="AF196" s="40">
        <f t="shared" ref="AF196:AF207" si="61">AE196*E196</f>
        <v>0</v>
      </c>
      <c r="AG196" s="40"/>
      <c r="AH196" s="40">
        <f t="shared" ref="AH196:AH207" si="62">AG196*E196</f>
        <v>0</v>
      </c>
    </row>
    <row r="197" spans="1:34" ht="15.6">
      <c r="A197" s="541" t="s">
        <v>858</v>
      </c>
      <c r="B197" s="172" t="s">
        <v>845</v>
      </c>
      <c r="C197" s="452">
        <v>35</v>
      </c>
      <c r="D197" s="510">
        <f t="shared" ref="D197:D207" si="63">G197+I197+K197+M197+O197+Q197+S197+U197+W197+Y197+AA197+AC197+AE197+AG197</f>
        <v>35</v>
      </c>
      <c r="E197" s="486">
        <v>6700</v>
      </c>
      <c r="F197" s="504">
        <f t="shared" si="48"/>
        <v>234500</v>
      </c>
      <c r="G197" s="40">
        <v>4</v>
      </c>
      <c r="H197" s="40">
        <f t="shared" si="49"/>
        <v>26800</v>
      </c>
      <c r="I197" s="40">
        <v>4</v>
      </c>
      <c r="J197" s="40">
        <f t="shared" si="50"/>
        <v>26800</v>
      </c>
      <c r="K197" s="40">
        <v>3</v>
      </c>
      <c r="L197" s="40">
        <f t="shared" si="51"/>
        <v>20100</v>
      </c>
      <c r="M197" s="40">
        <v>3</v>
      </c>
      <c r="N197" s="40">
        <f t="shared" si="52"/>
        <v>20100</v>
      </c>
      <c r="O197" s="40">
        <v>3</v>
      </c>
      <c r="P197" s="40">
        <f t="shared" si="53"/>
        <v>20100</v>
      </c>
      <c r="Q197" s="40">
        <v>3</v>
      </c>
      <c r="R197" s="40">
        <f t="shared" si="54"/>
        <v>20100</v>
      </c>
      <c r="S197" s="40">
        <v>3</v>
      </c>
      <c r="T197" s="40">
        <f t="shared" si="55"/>
        <v>20100</v>
      </c>
      <c r="U197" s="40">
        <v>12</v>
      </c>
      <c r="V197" s="40">
        <f t="shared" si="56"/>
        <v>80400</v>
      </c>
      <c r="W197" s="40"/>
      <c r="X197" s="40">
        <f t="shared" si="57"/>
        <v>0</v>
      </c>
      <c r="Y197" s="40"/>
      <c r="Z197" s="40">
        <f t="shared" si="58"/>
        <v>0</v>
      </c>
      <c r="AA197" s="40"/>
      <c r="AB197" s="40">
        <f t="shared" si="59"/>
        <v>0</v>
      </c>
      <c r="AC197" s="40"/>
      <c r="AD197" s="40">
        <f t="shared" si="60"/>
        <v>0</v>
      </c>
      <c r="AE197" s="40"/>
      <c r="AF197" s="40">
        <f t="shared" si="61"/>
        <v>0</v>
      </c>
      <c r="AG197" s="40"/>
      <c r="AH197" s="40">
        <f t="shared" si="62"/>
        <v>0</v>
      </c>
    </row>
    <row r="198" spans="1:34" ht="15.6">
      <c r="A198" s="540" t="s">
        <v>859</v>
      </c>
      <c r="B198" s="172" t="s">
        <v>845</v>
      </c>
      <c r="C198" s="452">
        <v>35</v>
      </c>
      <c r="D198" s="510">
        <f t="shared" si="63"/>
        <v>35</v>
      </c>
      <c r="E198" s="486">
        <v>14830</v>
      </c>
      <c r="F198" s="504">
        <f t="shared" si="48"/>
        <v>519050</v>
      </c>
      <c r="G198" s="40">
        <v>4</v>
      </c>
      <c r="H198" s="40">
        <f t="shared" si="49"/>
        <v>59320</v>
      </c>
      <c r="I198" s="40">
        <v>4</v>
      </c>
      <c r="J198" s="40">
        <f t="shared" si="50"/>
        <v>59320</v>
      </c>
      <c r="K198" s="40">
        <v>3</v>
      </c>
      <c r="L198" s="40">
        <f t="shared" si="51"/>
        <v>44490</v>
      </c>
      <c r="M198" s="40">
        <v>3</v>
      </c>
      <c r="N198" s="40">
        <f t="shared" si="52"/>
        <v>44490</v>
      </c>
      <c r="O198" s="40">
        <v>3</v>
      </c>
      <c r="P198" s="40">
        <f t="shared" si="53"/>
        <v>44490</v>
      </c>
      <c r="Q198" s="40">
        <v>3</v>
      </c>
      <c r="R198" s="40">
        <f t="shared" si="54"/>
        <v>44490</v>
      </c>
      <c r="S198" s="40">
        <v>3</v>
      </c>
      <c r="T198" s="40">
        <f t="shared" si="55"/>
        <v>44490</v>
      </c>
      <c r="U198" s="40">
        <v>12</v>
      </c>
      <c r="V198" s="40">
        <f t="shared" si="56"/>
        <v>177960</v>
      </c>
      <c r="W198" s="40"/>
      <c r="X198" s="40">
        <f t="shared" si="57"/>
        <v>0</v>
      </c>
      <c r="Y198" s="40"/>
      <c r="Z198" s="40">
        <f t="shared" si="58"/>
        <v>0</v>
      </c>
      <c r="AA198" s="40"/>
      <c r="AB198" s="40">
        <f t="shared" si="59"/>
        <v>0</v>
      </c>
      <c r="AC198" s="40"/>
      <c r="AD198" s="40">
        <f t="shared" si="60"/>
        <v>0</v>
      </c>
      <c r="AE198" s="40"/>
      <c r="AF198" s="40">
        <f t="shared" si="61"/>
        <v>0</v>
      </c>
      <c r="AG198" s="40"/>
      <c r="AH198" s="40">
        <f t="shared" si="62"/>
        <v>0</v>
      </c>
    </row>
    <row r="199" spans="1:34" ht="15.6">
      <c r="A199" s="540" t="s">
        <v>862</v>
      </c>
      <c r="B199" s="172" t="s">
        <v>845</v>
      </c>
      <c r="C199" s="452">
        <v>32</v>
      </c>
      <c r="D199" s="510">
        <f t="shared" si="63"/>
        <v>32</v>
      </c>
      <c r="E199" s="486">
        <v>13500</v>
      </c>
      <c r="F199" s="504">
        <f t="shared" si="48"/>
        <v>432000</v>
      </c>
      <c r="G199" s="40">
        <v>3</v>
      </c>
      <c r="H199" s="40">
        <f t="shared" si="49"/>
        <v>40500</v>
      </c>
      <c r="I199" s="40">
        <v>3</v>
      </c>
      <c r="J199" s="40">
        <f t="shared" si="50"/>
        <v>40500</v>
      </c>
      <c r="K199" s="40">
        <v>3</v>
      </c>
      <c r="L199" s="40">
        <f t="shared" si="51"/>
        <v>40500</v>
      </c>
      <c r="M199" s="40">
        <v>3</v>
      </c>
      <c r="N199" s="40">
        <f t="shared" si="52"/>
        <v>40500</v>
      </c>
      <c r="O199" s="40">
        <v>3</v>
      </c>
      <c r="P199" s="40">
        <f t="shared" si="53"/>
        <v>40500</v>
      </c>
      <c r="Q199" s="40">
        <v>3</v>
      </c>
      <c r="R199" s="40">
        <f t="shared" si="54"/>
        <v>40500</v>
      </c>
      <c r="S199" s="40">
        <v>3</v>
      </c>
      <c r="T199" s="40">
        <f t="shared" si="55"/>
        <v>40500</v>
      </c>
      <c r="U199" s="40">
        <v>3</v>
      </c>
      <c r="V199" s="40">
        <f t="shared" si="56"/>
        <v>40500</v>
      </c>
      <c r="W199" s="40">
        <v>3</v>
      </c>
      <c r="X199" s="40">
        <f t="shared" si="57"/>
        <v>40500</v>
      </c>
      <c r="Y199" s="40">
        <v>3</v>
      </c>
      <c r="Z199" s="40">
        <f t="shared" si="58"/>
        <v>40500</v>
      </c>
      <c r="AA199" s="40">
        <v>2</v>
      </c>
      <c r="AB199" s="40">
        <f t="shared" si="59"/>
        <v>27000</v>
      </c>
      <c r="AC199" s="40"/>
      <c r="AD199" s="40">
        <f t="shared" si="60"/>
        <v>0</v>
      </c>
      <c r="AE199" s="40"/>
      <c r="AF199" s="40">
        <f t="shared" si="61"/>
        <v>0</v>
      </c>
      <c r="AG199" s="40"/>
      <c r="AH199" s="40">
        <f t="shared" si="62"/>
        <v>0</v>
      </c>
    </row>
    <row r="200" spans="1:34" ht="15.6">
      <c r="A200" s="540" t="s">
        <v>864</v>
      </c>
      <c r="B200" s="172" t="s">
        <v>845</v>
      </c>
      <c r="C200" s="452">
        <v>32</v>
      </c>
      <c r="D200" s="510">
        <f t="shared" si="63"/>
        <v>32</v>
      </c>
      <c r="E200" s="486">
        <v>33400</v>
      </c>
      <c r="F200" s="504">
        <f t="shared" si="48"/>
        <v>1068800</v>
      </c>
      <c r="G200" s="40">
        <v>3</v>
      </c>
      <c r="H200" s="40">
        <f t="shared" si="49"/>
        <v>100200</v>
      </c>
      <c r="I200" s="40">
        <v>3</v>
      </c>
      <c r="J200" s="40">
        <f t="shared" si="50"/>
        <v>100200</v>
      </c>
      <c r="K200" s="40">
        <v>3</v>
      </c>
      <c r="L200" s="40">
        <f t="shared" si="51"/>
        <v>100200</v>
      </c>
      <c r="M200" s="40">
        <v>3</v>
      </c>
      <c r="N200" s="40">
        <f t="shared" si="52"/>
        <v>100200</v>
      </c>
      <c r="O200" s="40">
        <v>6</v>
      </c>
      <c r="P200" s="40">
        <f t="shared" si="53"/>
        <v>200400</v>
      </c>
      <c r="Q200" s="40">
        <v>0</v>
      </c>
      <c r="R200" s="40">
        <f t="shared" si="54"/>
        <v>0</v>
      </c>
      <c r="S200" s="40">
        <v>3</v>
      </c>
      <c r="T200" s="40">
        <f t="shared" si="55"/>
        <v>100200</v>
      </c>
      <c r="U200" s="40">
        <v>3</v>
      </c>
      <c r="V200" s="40">
        <f t="shared" si="56"/>
        <v>100200</v>
      </c>
      <c r="W200" s="40">
        <v>3</v>
      </c>
      <c r="X200" s="40">
        <f t="shared" si="57"/>
        <v>100200</v>
      </c>
      <c r="Y200" s="40">
        <v>3</v>
      </c>
      <c r="Z200" s="40">
        <f t="shared" si="58"/>
        <v>100200</v>
      </c>
      <c r="AA200" s="40">
        <v>2</v>
      </c>
      <c r="AB200" s="40">
        <f t="shared" si="59"/>
        <v>66800</v>
      </c>
      <c r="AC200" s="40"/>
      <c r="AD200" s="40">
        <f t="shared" si="60"/>
        <v>0</v>
      </c>
      <c r="AE200" s="40"/>
      <c r="AF200" s="40">
        <f t="shared" si="61"/>
        <v>0</v>
      </c>
      <c r="AG200" s="40"/>
      <c r="AH200" s="40">
        <f t="shared" si="62"/>
        <v>0</v>
      </c>
    </row>
    <row r="201" spans="1:34" ht="15.6">
      <c r="A201" s="540" t="s">
        <v>865</v>
      </c>
      <c r="B201" s="172" t="s">
        <v>845</v>
      </c>
      <c r="C201" s="452">
        <v>70</v>
      </c>
      <c r="D201" s="510">
        <f t="shared" si="63"/>
        <v>70</v>
      </c>
      <c r="E201" s="486">
        <v>14950</v>
      </c>
      <c r="F201" s="504">
        <f t="shared" si="48"/>
        <v>1046500</v>
      </c>
      <c r="G201" s="40">
        <v>7</v>
      </c>
      <c r="H201" s="40">
        <f t="shared" si="49"/>
        <v>104650</v>
      </c>
      <c r="I201" s="40">
        <v>7</v>
      </c>
      <c r="J201" s="40">
        <f t="shared" si="50"/>
        <v>104650</v>
      </c>
      <c r="K201" s="40">
        <v>7</v>
      </c>
      <c r="L201" s="40">
        <f t="shared" si="51"/>
        <v>104650</v>
      </c>
      <c r="M201" s="40">
        <v>7</v>
      </c>
      <c r="N201" s="40">
        <f t="shared" si="52"/>
        <v>104650</v>
      </c>
      <c r="O201" s="40">
        <v>7</v>
      </c>
      <c r="P201" s="40">
        <f t="shared" si="53"/>
        <v>104650</v>
      </c>
      <c r="Q201" s="40">
        <v>7</v>
      </c>
      <c r="R201" s="40">
        <f t="shared" si="54"/>
        <v>104650</v>
      </c>
      <c r="S201" s="40">
        <v>7</v>
      </c>
      <c r="T201" s="40">
        <f t="shared" si="55"/>
        <v>104650</v>
      </c>
      <c r="U201" s="40">
        <v>7</v>
      </c>
      <c r="V201" s="40">
        <f t="shared" si="56"/>
        <v>104650</v>
      </c>
      <c r="W201" s="40">
        <v>7</v>
      </c>
      <c r="X201" s="40">
        <f t="shared" si="57"/>
        <v>104650</v>
      </c>
      <c r="Y201" s="40">
        <v>7</v>
      </c>
      <c r="Z201" s="40">
        <f t="shared" si="58"/>
        <v>104650</v>
      </c>
      <c r="AA201" s="40"/>
      <c r="AB201" s="40">
        <f t="shared" si="59"/>
        <v>0</v>
      </c>
      <c r="AC201" s="40"/>
      <c r="AD201" s="40">
        <f t="shared" si="60"/>
        <v>0</v>
      </c>
      <c r="AE201" s="40"/>
      <c r="AF201" s="40">
        <f t="shared" si="61"/>
        <v>0</v>
      </c>
      <c r="AG201" s="40"/>
      <c r="AH201" s="40">
        <f t="shared" si="62"/>
        <v>0</v>
      </c>
    </row>
    <row r="202" spans="1:34" ht="15.6">
      <c r="A202" s="540" t="s">
        <v>861</v>
      </c>
      <c r="B202" s="172" t="s">
        <v>845</v>
      </c>
      <c r="C202" s="452">
        <v>32</v>
      </c>
      <c r="D202" s="510">
        <f t="shared" si="63"/>
        <v>32</v>
      </c>
      <c r="E202" s="486">
        <v>13500</v>
      </c>
      <c r="F202" s="504">
        <f t="shared" si="48"/>
        <v>432000</v>
      </c>
      <c r="G202" s="40">
        <v>3</v>
      </c>
      <c r="H202" s="40">
        <f t="shared" si="49"/>
        <v>40500</v>
      </c>
      <c r="I202" s="40">
        <v>3</v>
      </c>
      <c r="J202" s="40">
        <f t="shared" si="50"/>
        <v>40500</v>
      </c>
      <c r="K202" s="40">
        <v>3</v>
      </c>
      <c r="L202" s="40">
        <f t="shared" si="51"/>
        <v>40500</v>
      </c>
      <c r="M202" s="40">
        <v>3</v>
      </c>
      <c r="N202" s="40">
        <f t="shared" si="52"/>
        <v>40500</v>
      </c>
      <c r="O202" s="40">
        <v>3</v>
      </c>
      <c r="P202" s="40">
        <f t="shared" si="53"/>
        <v>40500</v>
      </c>
      <c r="Q202" s="40">
        <v>3</v>
      </c>
      <c r="R202" s="40">
        <f t="shared" si="54"/>
        <v>40500</v>
      </c>
      <c r="S202" s="40">
        <v>3</v>
      </c>
      <c r="T202" s="40">
        <f t="shared" si="55"/>
        <v>40500</v>
      </c>
      <c r="U202" s="40">
        <v>3</v>
      </c>
      <c r="V202" s="40">
        <f t="shared" si="56"/>
        <v>40500</v>
      </c>
      <c r="W202" s="40">
        <v>3</v>
      </c>
      <c r="X202" s="40">
        <f t="shared" si="57"/>
        <v>40500</v>
      </c>
      <c r="Y202" s="40">
        <v>3</v>
      </c>
      <c r="Z202" s="40">
        <f t="shared" si="58"/>
        <v>40500</v>
      </c>
      <c r="AA202" s="40">
        <v>2</v>
      </c>
      <c r="AB202" s="40">
        <f t="shared" si="59"/>
        <v>27000</v>
      </c>
      <c r="AC202" s="40"/>
      <c r="AD202" s="40">
        <f t="shared" si="60"/>
        <v>0</v>
      </c>
      <c r="AE202" s="40"/>
      <c r="AF202" s="40">
        <f t="shared" si="61"/>
        <v>0</v>
      </c>
      <c r="AG202" s="40"/>
      <c r="AH202" s="40">
        <f t="shared" si="62"/>
        <v>0</v>
      </c>
    </row>
    <row r="203" spans="1:34" ht="15.6">
      <c r="A203" s="540" t="s">
        <v>863</v>
      </c>
      <c r="B203" s="172" t="s">
        <v>845</v>
      </c>
      <c r="C203" s="452">
        <v>32</v>
      </c>
      <c r="D203" s="510">
        <f t="shared" si="63"/>
        <v>32</v>
      </c>
      <c r="E203" s="486">
        <v>33400</v>
      </c>
      <c r="F203" s="504">
        <f t="shared" si="48"/>
        <v>1068800</v>
      </c>
      <c r="G203" s="40">
        <v>3</v>
      </c>
      <c r="H203" s="40">
        <f t="shared" si="49"/>
        <v>100200</v>
      </c>
      <c r="I203" s="40">
        <v>3</v>
      </c>
      <c r="J203" s="40">
        <f t="shared" si="50"/>
        <v>100200</v>
      </c>
      <c r="K203" s="40">
        <v>3</v>
      </c>
      <c r="L203" s="40">
        <f t="shared" si="51"/>
        <v>100200</v>
      </c>
      <c r="M203" s="40">
        <v>3</v>
      </c>
      <c r="N203" s="40">
        <f t="shared" si="52"/>
        <v>100200</v>
      </c>
      <c r="O203" s="40">
        <v>6</v>
      </c>
      <c r="P203" s="40">
        <f t="shared" si="53"/>
        <v>200400</v>
      </c>
      <c r="Q203" s="40">
        <v>0</v>
      </c>
      <c r="R203" s="40">
        <f t="shared" si="54"/>
        <v>0</v>
      </c>
      <c r="S203" s="40">
        <v>3</v>
      </c>
      <c r="T203" s="40">
        <f t="shared" si="55"/>
        <v>100200</v>
      </c>
      <c r="U203" s="40">
        <v>3</v>
      </c>
      <c r="V203" s="40">
        <f t="shared" si="56"/>
        <v>100200</v>
      </c>
      <c r="W203" s="40">
        <v>3</v>
      </c>
      <c r="X203" s="40">
        <f t="shared" si="57"/>
        <v>100200</v>
      </c>
      <c r="Y203" s="40">
        <v>3</v>
      </c>
      <c r="Z203" s="40">
        <f t="shared" si="58"/>
        <v>100200</v>
      </c>
      <c r="AA203" s="40">
        <v>2</v>
      </c>
      <c r="AB203" s="40">
        <f t="shared" si="59"/>
        <v>66800</v>
      </c>
      <c r="AC203" s="40"/>
      <c r="AD203" s="40">
        <f t="shared" si="60"/>
        <v>0</v>
      </c>
      <c r="AE203" s="40"/>
      <c r="AF203" s="40">
        <f t="shared" si="61"/>
        <v>0</v>
      </c>
      <c r="AG203" s="40"/>
      <c r="AH203" s="40">
        <f t="shared" si="62"/>
        <v>0</v>
      </c>
    </row>
    <row r="204" spans="1:34" ht="15.6">
      <c r="A204" s="540" t="s">
        <v>860</v>
      </c>
      <c r="B204" s="172" t="s">
        <v>845</v>
      </c>
      <c r="C204" s="452">
        <v>5</v>
      </c>
      <c r="D204" s="510">
        <f t="shared" si="63"/>
        <v>5</v>
      </c>
      <c r="E204" s="486">
        <v>22250</v>
      </c>
      <c r="F204" s="504">
        <f t="shared" si="48"/>
        <v>111250</v>
      </c>
      <c r="G204" s="40">
        <v>1</v>
      </c>
      <c r="H204" s="40">
        <f t="shared" si="49"/>
        <v>22250</v>
      </c>
      <c r="I204" s="40"/>
      <c r="J204" s="40">
        <f t="shared" si="50"/>
        <v>0</v>
      </c>
      <c r="K204" s="40">
        <v>1</v>
      </c>
      <c r="L204" s="40">
        <f t="shared" si="51"/>
        <v>22250</v>
      </c>
      <c r="M204" s="40"/>
      <c r="N204" s="40">
        <f t="shared" si="52"/>
        <v>0</v>
      </c>
      <c r="O204" s="40">
        <v>1</v>
      </c>
      <c r="P204" s="40">
        <f t="shared" si="53"/>
        <v>22250</v>
      </c>
      <c r="Q204" s="40">
        <v>1</v>
      </c>
      <c r="R204" s="40">
        <f t="shared" si="54"/>
        <v>22250</v>
      </c>
      <c r="S204" s="40"/>
      <c r="T204" s="40">
        <f t="shared" si="55"/>
        <v>0</v>
      </c>
      <c r="U204" s="40"/>
      <c r="V204" s="40">
        <f t="shared" si="56"/>
        <v>0</v>
      </c>
      <c r="W204" s="40">
        <v>1</v>
      </c>
      <c r="X204" s="40">
        <f t="shared" si="57"/>
        <v>22250</v>
      </c>
      <c r="Y204" s="40"/>
      <c r="Z204" s="40">
        <f t="shared" si="58"/>
        <v>0</v>
      </c>
      <c r="AA204" s="40"/>
      <c r="AB204" s="40">
        <f t="shared" si="59"/>
        <v>0</v>
      </c>
      <c r="AC204" s="40"/>
      <c r="AD204" s="40">
        <f t="shared" si="60"/>
        <v>0</v>
      </c>
      <c r="AE204" s="40"/>
      <c r="AF204" s="40">
        <f t="shared" si="61"/>
        <v>0</v>
      </c>
      <c r="AG204" s="40"/>
      <c r="AH204" s="40">
        <f t="shared" si="62"/>
        <v>0</v>
      </c>
    </row>
    <row r="205" spans="1:34" ht="27.6">
      <c r="A205" s="525" t="s">
        <v>926</v>
      </c>
      <c r="B205" s="418" t="s">
        <v>10</v>
      </c>
      <c r="C205" s="447">
        <v>250</v>
      </c>
      <c r="D205" s="510">
        <f t="shared" si="63"/>
        <v>250</v>
      </c>
      <c r="E205" s="486">
        <v>2250</v>
      </c>
      <c r="F205" s="504">
        <f t="shared" si="48"/>
        <v>562500</v>
      </c>
      <c r="G205" s="40">
        <v>250</v>
      </c>
      <c r="H205" s="40">
        <f t="shared" si="49"/>
        <v>562500</v>
      </c>
      <c r="I205" s="40"/>
      <c r="J205" s="40">
        <f t="shared" si="50"/>
        <v>0</v>
      </c>
      <c r="K205" s="40"/>
      <c r="L205" s="40">
        <f t="shared" si="51"/>
        <v>0</v>
      </c>
      <c r="M205" s="40"/>
      <c r="N205" s="40">
        <f t="shared" si="52"/>
        <v>0</v>
      </c>
      <c r="O205" s="40"/>
      <c r="P205" s="40">
        <f t="shared" si="53"/>
        <v>0</v>
      </c>
      <c r="Q205" s="40"/>
      <c r="R205" s="40">
        <f t="shared" si="54"/>
        <v>0</v>
      </c>
      <c r="S205" s="40"/>
      <c r="T205" s="40">
        <f t="shared" si="55"/>
        <v>0</v>
      </c>
      <c r="U205" s="40"/>
      <c r="V205" s="40">
        <f t="shared" si="56"/>
        <v>0</v>
      </c>
      <c r="W205" s="40"/>
      <c r="X205" s="40">
        <f t="shared" si="57"/>
        <v>0</v>
      </c>
      <c r="Y205" s="40"/>
      <c r="Z205" s="40">
        <f t="shared" si="58"/>
        <v>0</v>
      </c>
      <c r="AA205" s="40"/>
      <c r="AB205" s="40">
        <f t="shared" si="59"/>
        <v>0</v>
      </c>
      <c r="AC205" s="40"/>
      <c r="AD205" s="40">
        <f t="shared" si="60"/>
        <v>0</v>
      </c>
      <c r="AE205" s="40"/>
      <c r="AF205" s="40">
        <f t="shared" si="61"/>
        <v>0</v>
      </c>
      <c r="AG205" s="40"/>
      <c r="AH205" s="40">
        <f t="shared" si="62"/>
        <v>0</v>
      </c>
    </row>
    <row r="206" spans="1:34" ht="27.6">
      <c r="A206" s="525" t="s">
        <v>927</v>
      </c>
      <c r="B206" s="418" t="s">
        <v>10</v>
      </c>
      <c r="C206" s="447">
        <v>250</v>
      </c>
      <c r="D206" s="510">
        <f t="shared" si="63"/>
        <v>250</v>
      </c>
      <c r="E206" s="486">
        <v>1950</v>
      </c>
      <c r="F206" s="504">
        <f t="shared" si="48"/>
        <v>487500</v>
      </c>
      <c r="G206" s="40">
        <v>250</v>
      </c>
      <c r="H206" s="40">
        <f t="shared" si="49"/>
        <v>487500</v>
      </c>
      <c r="I206" s="40"/>
      <c r="J206" s="40">
        <f t="shared" si="50"/>
        <v>0</v>
      </c>
      <c r="K206" s="40"/>
      <c r="L206" s="40">
        <f t="shared" si="51"/>
        <v>0</v>
      </c>
      <c r="M206" s="40"/>
      <c r="N206" s="40">
        <f t="shared" si="52"/>
        <v>0</v>
      </c>
      <c r="O206" s="40"/>
      <c r="P206" s="40">
        <f t="shared" si="53"/>
        <v>0</v>
      </c>
      <c r="Q206" s="40"/>
      <c r="R206" s="40">
        <f t="shared" si="54"/>
        <v>0</v>
      </c>
      <c r="S206" s="40"/>
      <c r="T206" s="40">
        <f t="shared" si="55"/>
        <v>0</v>
      </c>
      <c r="U206" s="40"/>
      <c r="V206" s="40">
        <f t="shared" si="56"/>
        <v>0</v>
      </c>
      <c r="W206" s="40"/>
      <c r="X206" s="40">
        <f t="shared" si="57"/>
        <v>0</v>
      </c>
      <c r="Y206" s="40"/>
      <c r="Z206" s="40">
        <f t="shared" si="58"/>
        <v>0</v>
      </c>
      <c r="AA206" s="40"/>
      <c r="AB206" s="40">
        <f t="shared" si="59"/>
        <v>0</v>
      </c>
      <c r="AC206" s="40"/>
      <c r="AD206" s="40">
        <f t="shared" si="60"/>
        <v>0</v>
      </c>
      <c r="AE206" s="40"/>
      <c r="AF206" s="40">
        <f t="shared" si="61"/>
        <v>0</v>
      </c>
      <c r="AG206" s="40"/>
      <c r="AH206" s="40">
        <f t="shared" si="62"/>
        <v>0</v>
      </c>
    </row>
    <row r="207" spans="1:34" ht="27.6">
      <c r="A207" s="525" t="s">
        <v>928</v>
      </c>
      <c r="B207" s="418" t="s">
        <v>10</v>
      </c>
      <c r="C207" s="447">
        <v>250</v>
      </c>
      <c r="D207" s="510">
        <f t="shared" si="63"/>
        <v>250</v>
      </c>
      <c r="E207" s="486">
        <v>2500</v>
      </c>
      <c r="F207" s="504">
        <f t="shared" si="48"/>
        <v>625000</v>
      </c>
      <c r="G207" s="40">
        <v>250</v>
      </c>
      <c r="H207" s="40">
        <f t="shared" si="49"/>
        <v>625000</v>
      </c>
      <c r="I207" s="40"/>
      <c r="J207" s="40">
        <f t="shared" si="50"/>
        <v>0</v>
      </c>
      <c r="K207" s="40"/>
      <c r="L207" s="40">
        <f t="shared" si="51"/>
        <v>0</v>
      </c>
      <c r="M207" s="40"/>
      <c r="N207" s="40">
        <f t="shared" si="52"/>
        <v>0</v>
      </c>
      <c r="O207" s="40"/>
      <c r="P207" s="40">
        <f t="shared" si="53"/>
        <v>0</v>
      </c>
      <c r="Q207" s="40"/>
      <c r="R207" s="40">
        <f t="shared" si="54"/>
        <v>0</v>
      </c>
      <c r="S207" s="40"/>
      <c r="T207" s="40">
        <f t="shared" si="55"/>
        <v>0</v>
      </c>
      <c r="U207" s="40"/>
      <c r="V207" s="40">
        <f t="shared" si="56"/>
        <v>0</v>
      </c>
      <c r="W207" s="40"/>
      <c r="X207" s="40">
        <f t="shared" si="57"/>
        <v>0</v>
      </c>
      <c r="Y207" s="40"/>
      <c r="Z207" s="40">
        <f t="shared" si="58"/>
        <v>0</v>
      </c>
      <c r="AA207" s="40"/>
      <c r="AB207" s="40">
        <f t="shared" si="59"/>
        <v>0</v>
      </c>
      <c r="AC207" s="40"/>
      <c r="AD207" s="40">
        <f t="shared" si="60"/>
        <v>0</v>
      </c>
      <c r="AE207" s="40"/>
      <c r="AF207" s="40">
        <f t="shared" si="61"/>
        <v>0</v>
      </c>
      <c r="AG207" s="40"/>
      <c r="AH207" s="40">
        <f t="shared" si="62"/>
        <v>0</v>
      </c>
    </row>
    <row r="208" spans="1:34">
      <c r="A208" s="406"/>
      <c r="B208" s="418"/>
      <c r="C208" s="409"/>
      <c r="D208" s="409"/>
      <c r="E208" s="410"/>
      <c r="F208" s="497">
        <f>SUM(F4:F207)</f>
        <v>433603928.16000003</v>
      </c>
      <c r="G208" s="497"/>
      <c r="H208" s="515">
        <f t="shared" ref="H208:AH208" si="64">SUM(H4:H207)</f>
        <v>35983126.760000005</v>
      </c>
      <c r="I208" s="497"/>
      <c r="J208" s="515">
        <f t="shared" si="64"/>
        <v>36353131</v>
      </c>
      <c r="K208" s="497"/>
      <c r="L208" s="515">
        <f t="shared" si="64"/>
        <v>35706409</v>
      </c>
      <c r="M208" s="497"/>
      <c r="N208" s="515">
        <f t="shared" si="64"/>
        <v>35762019</v>
      </c>
      <c r="O208" s="497"/>
      <c r="P208" s="515">
        <f t="shared" si="64"/>
        <v>35616233</v>
      </c>
      <c r="Q208" s="497"/>
      <c r="R208" s="515">
        <f t="shared" si="64"/>
        <v>35599119.600000001</v>
      </c>
      <c r="S208" s="497"/>
      <c r="T208" s="515">
        <f t="shared" si="64"/>
        <v>35835865.799999997</v>
      </c>
      <c r="U208" s="497"/>
      <c r="V208" s="497">
        <f t="shared" si="64"/>
        <v>35796790</v>
      </c>
      <c r="W208" s="497"/>
      <c r="X208" s="497">
        <f t="shared" si="64"/>
        <v>36450737</v>
      </c>
      <c r="Y208" s="497"/>
      <c r="Z208" s="497">
        <f t="shared" si="64"/>
        <v>36018403</v>
      </c>
      <c r="AA208" s="497"/>
      <c r="AB208" s="497">
        <f t="shared" si="64"/>
        <v>35995440</v>
      </c>
      <c r="AC208" s="497"/>
      <c r="AD208" s="497">
        <f t="shared" si="64"/>
        <v>35669713</v>
      </c>
      <c r="AE208" s="497"/>
      <c r="AF208" s="497">
        <f t="shared" si="64"/>
        <v>2575711</v>
      </c>
      <c r="AG208" s="497"/>
      <c r="AH208" s="497">
        <f t="shared" si="64"/>
        <v>328170</v>
      </c>
    </row>
    <row r="209" spans="6:8" ht="15.6">
      <c r="F209" s="445"/>
    </row>
    <row r="210" spans="6:8">
      <c r="F210" s="512">
        <f>SUM(H208:AH208)</f>
        <v>433690868.15999997</v>
      </c>
      <c r="H210" s="511"/>
    </row>
    <row r="212" spans="6:8">
      <c r="F212" s="513">
        <f>F210-AF208-AH208</f>
        <v>430786987.15999997</v>
      </c>
    </row>
    <row r="214" spans="6:8">
      <c r="F214" s="514">
        <f>F212/12</f>
        <v>35898915.596666664</v>
      </c>
    </row>
  </sheetData>
  <mergeCells count="1">
    <mergeCell ref="C2:C3"/>
  </mergeCells>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tabColor rgb="FFFF0000"/>
  </sheetPr>
  <dimension ref="A2:AK217"/>
  <sheetViews>
    <sheetView tabSelected="1" zoomScale="120" zoomScaleNormal="120" zoomScalePageLayoutView="90" workbookViewId="0">
      <pane xSplit="6" ySplit="3" topLeftCell="G171" activePane="bottomRight" state="frozen"/>
      <selection pane="topRight" activeCell="F1" sqref="F1"/>
      <selection pane="bottomLeft" activeCell="A4" sqref="A4"/>
      <selection pane="bottomRight" activeCell="A208" sqref="A1:A1048576"/>
    </sheetView>
  </sheetViews>
  <sheetFormatPr defaultColWidth="9.109375" defaultRowHeight="13.8"/>
  <cols>
    <col min="1" max="1" width="65.5546875" style="404" customWidth="1"/>
    <col min="2" max="2" width="11.6640625" style="419" customWidth="1"/>
    <col min="3" max="3" width="12.88671875" style="411" customWidth="1"/>
    <col min="4" max="4" width="9.5546875" style="411" customWidth="1"/>
    <col min="5" max="5" width="12.6640625" style="412" customWidth="1"/>
    <col min="6" max="6" width="17" style="411" customWidth="1"/>
    <col min="7" max="7" width="9.5546875" style="38" customWidth="1"/>
    <col min="8" max="8" width="14.33203125" style="38" customWidth="1"/>
    <col min="9" max="9" width="9.5546875" style="38" customWidth="1"/>
    <col min="10" max="10" width="15" style="38" customWidth="1"/>
    <col min="11" max="11" width="9.44140625" style="38" customWidth="1"/>
    <col min="12" max="12" width="14.33203125" style="38" customWidth="1"/>
    <col min="13" max="13" width="8.109375" style="38" customWidth="1"/>
    <col min="14" max="14" width="13" style="38" customWidth="1"/>
    <col min="15" max="15" width="8.44140625" style="38" customWidth="1"/>
    <col min="16" max="16" width="16.109375" style="38" customWidth="1"/>
    <col min="17" max="17" width="9.44140625" style="38" customWidth="1"/>
    <col min="18" max="18" width="17.44140625" style="38" customWidth="1"/>
    <col min="19" max="19" width="9.33203125" style="38" customWidth="1"/>
    <col min="20" max="20" width="17" style="38" customWidth="1"/>
    <col min="21" max="21" width="9.6640625" style="38" customWidth="1"/>
    <col min="22" max="22" width="16.88671875" style="38" customWidth="1"/>
    <col min="23" max="23" width="9.5546875" style="38" customWidth="1"/>
    <col min="24" max="24" width="15" style="38" customWidth="1"/>
    <col min="25" max="25" width="9.6640625" style="38" customWidth="1"/>
    <col min="26" max="26" width="14.6640625" style="38" customWidth="1"/>
    <col min="27" max="27" width="9.44140625" style="38" customWidth="1"/>
    <col min="28" max="28" width="15.44140625" style="38" customWidth="1"/>
    <col min="29" max="29" width="8.5546875" style="38" customWidth="1"/>
    <col min="30" max="30" width="13.5546875" style="38" customWidth="1"/>
    <col min="31" max="31" width="9.44140625" style="38" customWidth="1"/>
    <col min="32" max="32" width="13.88671875" style="38" customWidth="1"/>
    <col min="33" max="33" width="9.5546875" style="38" customWidth="1"/>
    <col min="34" max="34" width="12" style="38" customWidth="1"/>
    <col min="35" max="16384" width="9.109375" style="38"/>
  </cols>
  <sheetData>
    <row r="2" spans="1:37" ht="27.6">
      <c r="A2" s="544" t="s">
        <v>1</v>
      </c>
      <c r="B2" s="415" t="s">
        <v>2</v>
      </c>
      <c r="C2" s="562" t="s">
        <v>3</v>
      </c>
      <c r="D2" s="508"/>
      <c r="E2" s="498" t="s">
        <v>4</v>
      </c>
      <c r="F2" s="502" t="s">
        <v>5</v>
      </c>
      <c r="G2" s="519" t="s">
        <v>106</v>
      </c>
      <c r="H2" s="520"/>
      <c r="I2" s="519" t="s">
        <v>107</v>
      </c>
      <c r="J2" s="520"/>
      <c r="K2" s="519" t="s">
        <v>108</v>
      </c>
      <c r="L2" s="520"/>
      <c r="M2" s="519" t="s">
        <v>109</v>
      </c>
      <c r="N2" s="520"/>
      <c r="O2" s="519" t="s">
        <v>110</v>
      </c>
      <c r="P2" s="520"/>
      <c r="Q2" s="519" t="s">
        <v>111</v>
      </c>
      <c r="R2" s="520"/>
      <c r="S2" s="519" t="s">
        <v>112</v>
      </c>
      <c r="T2" s="520"/>
      <c r="U2" s="519" t="s">
        <v>113</v>
      </c>
      <c r="V2" s="520"/>
      <c r="W2" s="519" t="s">
        <v>114</v>
      </c>
      <c r="X2" s="520"/>
      <c r="Y2" s="519" t="s">
        <v>115</v>
      </c>
      <c r="Z2" s="520"/>
      <c r="AA2" s="519" t="s">
        <v>116</v>
      </c>
      <c r="AB2" s="520"/>
      <c r="AC2" s="519" t="s">
        <v>105</v>
      </c>
      <c r="AD2" s="520"/>
      <c r="AE2" s="519" t="s">
        <v>106</v>
      </c>
      <c r="AF2" s="520"/>
      <c r="AG2" s="519" t="s">
        <v>107</v>
      </c>
      <c r="AH2" s="520"/>
      <c r="AI2" s="521"/>
      <c r="AJ2" s="521"/>
      <c r="AK2" s="521"/>
    </row>
    <row r="3" spans="1:37">
      <c r="A3" s="264"/>
      <c r="B3" s="416"/>
      <c r="C3" s="563"/>
      <c r="D3" s="509"/>
      <c r="E3" s="499"/>
      <c r="F3" s="503"/>
      <c r="G3" s="39" t="s">
        <v>119</v>
      </c>
      <c r="H3" s="39" t="s">
        <v>120</v>
      </c>
      <c r="I3" s="39" t="s">
        <v>119</v>
      </c>
      <c r="J3" s="39" t="s">
        <v>120</v>
      </c>
      <c r="K3" s="39" t="s">
        <v>119</v>
      </c>
      <c r="L3" s="39" t="s">
        <v>120</v>
      </c>
      <c r="M3" s="39" t="s">
        <v>119</v>
      </c>
      <c r="N3" s="39" t="s">
        <v>120</v>
      </c>
      <c r="O3" s="39" t="s">
        <v>119</v>
      </c>
      <c r="P3" s="39" t="s">
        <v>120</v>
      </c>
      <c r="Q3" s="39" t="s">
        <v>119</v>
      </c>
      <c r="R3" s="39" t="s">
        <v>120</v>
      </c>
      <c r="S3" s="39" t="s">
        <v>119</v>
      </c>
      <c r="T3" s="39" t="s">
        <v>120</v>
      </c>
      <c r="U3" s="39" t="s">
        <v>119</v>
      </c>
      <c r="V3" s="39" t="s">
        <v>120</v>
      </c>
      <c r="W3" s="39" t="s">
        <v>119</v>
      </c>
      <c r="X3" s="39" t="s">
        <v>120</v>
      </c>
      <c r="Y3" s="39" t="s">
        <v>119</v>
      </c>
      <c r="Z3" s="39" t="s">
        <v>120</v>
      </c>
      <c r="AA3" s="39" t="s">
        <v>119</v>
      </c>
      <c r="AB3" s="39" t="s">
        <v>120</v>
      </c>
      <c r="AC3" s="39" t="s">
        <v>119</v>
      </c>
      <c r="AD3" s="39" t="s">
        <v>120</v>
      </c>
      <c r="AE3" s="39" t="s">
        <v>119</v>
      </c>
      <c r="AF3" s="39" t="s">
        <v>120</v>
      </c>
      <c r="AG3" s="39" t="s">
        <v>119</v>
      </c>
      <c r="AH3" s="39" t="s">
        <v>120</v>
      </c>
    </row>
    <row r="4" spans="1:37" ht="27.6">
      <c r="A4" s="526" t="s">
        <v>759</v>
      </c>
      <c r="B4" s="168" t="s">
        <v>8</v>
      </c>
      <c r="C4" s="447">
        <v>7</v>
      </c>
      <c r="D4" s="510">
        <f>G4+I4+K4+M4+O4+Q4+S4+U4+W4+Y4+AA4+AC4+AE4+AG4</f>
        <v>7</v>
      </c>
      <c r="E4" s="486">
        <v>130000</v>
      </c>
      <c r="F4" s="504">
        <f t="shared" ref="F4:F68" si="0">E4*C4</f>
        <v>910000</v>
      </c>
      <c r="G4" s="40"/>
      <c r="H4" s="40">
        <f t="shared" ref="H4:H68" si="1">G4*E4</f>
        <v>0</v>
      </c>
      <c r="I4" s="40">
        <v>1</v>
      </c>
      <c r="J4" s="40">
        <f t="shared" ref="J4:J68" si="2">I4*E4</f>
        <v>130000</v>
      </c>
      <c r="K4" s="40">
        <v>1</v>
      </c>
      <c r="L4" s="40">
        <f t="shared" ref="L4:L68" si="3">K4*E4</f>
        <v>130000</v>
      </c>
      <c r="M4" s="40">
        <v>1</v>
      </c>
      <c r="N4" s="40">
        <f t="shared" ref="N4:N68" si="4">M4*E4</f>
        <v>130000</v>
      </c>
      <c r="O4" s="40"/>
      <c r="P4" s="40">
        <f t="shared" ref="P4:P68" si="5">O4*E4</f>
        <v>0</v>
      </c>
      <c r="Q4" s="40">
        <v>1</v>
      </c>
      <c r="R4" s="40">
        <f t="shared" ref="R4:R68" si="6">Q4*E4</f>
        <v>130000</v>
      </c>
      <c r="S4" s="40">
        <v>1</v>
      </c>
      <c r="T4" s="40">
        <f t="shared" ref="T4:T68" si="7">S4*E4</f>
        <v>130000</v>
      </c>
      <c r="U4" s="40">
        <v>1</v>
      </c>
      <c r="V4" s="40">
        <f t="shared" ref="V4:V68" si="8">U4*E4</f>
        <v>130000</v>
      </c>
      <c r="W4" s="40"/>
      <c r="X4" s="40">
        <f t="shared" ref="X4:X68" si="9">W4*E4</f>
        <v>0</v>
      </c>
      <c r="Y4" s="40">
        <v>1</v>
      </c>
      <c r="Z4" s="40">
        <f t="shared" ref="Z4:Z68" si="10">Y4*E4</f>
        <v>130000</v>
      </c>
      <c r="AA4" s="40"/>
      <c r="AB4" s="40">
        <f t="shared" ref="AB4:AB68" si="11">AA4*E4</f>
        <v>0</v>
      </c>
      <c r="AC4" s="40"/>
      <c r="AD4" s="40">
        <f t="shared" ref="AD4:AD68" si="12">AC4*E4</f>
        <v>0</v>
      </c>
      <c r="AE4" s="40"/>
      <c r="AF4" s="40">
        <f t="shared" ref="AF4:AF68" si="13">AE4*E4</f>
        <v>0</v>
      </c>
      <c r="AG4" s="40"/>
      <c r="AH4" s="40">
        <f t="shared" ref="AH4:AH68" si="14">AG4*E4</f>
        <v>0</v>
      </c>
    </row>
    <row r="5" spans="1:37" ht="27.6">
      <c r="A5" s="516" t="s">
        <v>786</v>
      </c>
      <c r="B5" s="172" t="s">
        <v>7</v>
      </c>
      <c r="C5" s="450">
        <v>65</v>
      </c>
      <c r="D5" s="510">
        <f t="shared" ref="D5:D69" si="15">G5+I5+K5+M5+O5+Q5+S5+U5+W5+Y5+AA5+AC5+AE5+AG5</f>
        <v>65</v>
      </c>
      <c r="E5" s="486">
        <v>26811</v>
      </c>
      <c r="F5" s="504">
        <f t="shared" si="0"/>
        <v>1742715</v>
      </c>
      <c r="G5" s="40"/>
      <c r="H5" s="40">
        <f t="shared" si="1"/>
        <v>0</v>
      </c>
      <c r="I5" s="40"/>
      <c r="J5" s="40">
        <f t="shared" si="2"/>
        <v>0</v>
      </c>
      <c r="K5" s="40">
        <v>6</v>
      </c>
      <c r="L5" s="40">
        <f t="shared" si="3"/>
        <v>160866</v>
      </c>
      <c r="M5" s="40">
        <v>5</v>
      </c>
      <c r="N5" s="40">
        <f t="shared" si="4"/>
        <v>134055</v>
      </c>
      <c r="O5" s="40">
        <v>6</v>
      </c>
      <c r="P5" s="40">
        <f t="shared" si="5"/>
        <v>160866</v>
      </c>
      <c r="Q5" s="40">
        <v>5</v>
      </c>
      <c r="R5" s="40">
        <f t="shared" si="6"/>
        <v>134055</v>
      </c>
      <c r="S5" s="40">
        <v>6</v>
      </c>
      <c r="T5" s="40">
        <f t="shared" si="7"/>
        <v>160866</v>
      </c>
      <c r="U5" s="40">
        <v>5</v>
      </c>
      <c r="V5" s="40">
        <f t="shared" si="8"/>
        <v>134055</v>
      </c>
      <c r="W5" s="40">
        <v>6</v>
      </c>
      <c r="X5" s="40">
        <f t="shared" si="9"/>
        <v>160866</v>
      </c>
      <c r="Y5" s="40">
        <v>5</v>
      </c>
      <c r="Z5" s="40">
        <f t="shared" si="10"/>
        <v>134055</v>
      </c>
      <c r="AA5" s="40">
        <v>5</v>
      </c>
      <c r="AB5" s="40">
        <f t="shared" si="11"/>
        <v>134055</v>
      </c>
      <c r="AC5" s="40">
        <v>6</v>
      </c>
      <c r="AD5" s="40">
        <f t="shared" si="12"/>
        <v>160866</v>
      </c>
      <c r="AE5" s="40">
        <v>5</v>
      </c>
      <c r="AF5" s="40">
        <f t="shared" si="13"/>
        <v>134055</v>
      </c>
      <c r="AG5" s="40">
        <v>5</v>
      </c>
      <c r="AH5" s="40">
        <f t="shared" si="14"/>
        <v>134055</v>
      </c>
    </row>
    <row r="6" spans="1:37" ht="15.6">
      <c r="A6" s="517" t="s">
        <v>871</v>
      </c>
      <c r="B6" s="168" t="s">
        <v>7</v>
      </c>
      <c r="C6" s="448">
        <v>4</v>
      </c>
      <c r="D6" s="510">
        <f t="shared" si="15"/>
        <v>4</v>
      </c>
      <c r="E6" s="485">
        <v>199000</v>
      </c>
      <c r="F6" s="504">
        <f t="shared" si="0"/>
        <v>796000</v>
      </c>
      <c r="G6" s="40">
        <v>1</v>
      </c>
      <c r="H6" s="40">
        <f t="shared" si="1"/>
        <v>199000</v>
      </c>
      <c r="I6" s="40"/>
      <c r="J6" s="40">
        <f t="shared" si="2"/>
        <v>0</v>
      </c>
      <c r="K6" s="40">
        <v>1</v>
      </c>
      <c r="L6" s="40">
        <f t="shared" si="3"/>
        <v>199000</v>
      </c>
      <c r="M6" s="40"/>
      <c r="N6" s="40">
        <f t="shared" si="4"/>
        <v>0</v>
      </c>
      <c r="O6" s="40"/>
      <c r="P6" s="40">
        <f t="shared" si="5"/>
        <v>0</v>
      </c>
      <c r="Q6" s="40">
        <v>1</v>
      </c>
      <c r="R6" s="40">
        <f t="shared" si="6"/>
        <v>199000</v>
      </c>
      <c r="S6" s="40"/>
      <c r="T6" s="40">
        <f t="shared" si="7"/>
        <v>0</v>
      </c>
      <c r="U6" s="40"/>
      <c r="V6" s="40">
        <f t="shared" si="8"/>
        <v>0</v>
      </c>
      <c r="W6" s="40">
        <v>1</v>
      </c>
      <c r="X6" s="40">
        <f t="shared" si="9"/>
        <v>199000</v>
      </c>
      <c r="Y6" s="40"/>
      <c r="Z6" s="40">
        <f t="shared" si="10"/>
        <v>0</v>
      </c>
      <c r="AA6" s="40"/>
      <c r="AB6" s="40">
        <f t="shared" si="11"/>
        <v>0</v>
      </c>
      <c r="AC6" s="40"/>
      <c r="AD6" s="40">
        <f t="shared" si="12"/>
        <v>0</v>
      </c>
      <c r="AE6" s="40"/>
      <c r="AF6" s="40">
        <f t="shared" si="13"/>
        <v>0</v>
      </c>
      <c r="AG6" s="40"/>
      <c r="AH6" s="40">
        <f t="shared" si="14"/>
        <v>0</v>
      </c>
    </row>
    <row r="7" spans="1:37" ht="15.6">
      <c r="A7" s="518" t="s">
        <v>872</v>
      </c>
      <c r="B7" s="168" t="s">
        <v>94</v>
      </c>
      <c r="C7" s="448">
        <v>1</v>
      </c>
      <c r="D7" s="510">
        <f t="shared" si="15"/>
        <v>1</v>
      </c>
      <c r="E7" s="486">
        <v>49000</v>
      </c>
      <c r="F7" s="504">
        <f t="shared" si="0"/>
        <v>49000</v>
      </c>
      <c r="G7" s="40"/>
      <c r="H7" s="40">
        <f t="shared" si="1"/>
        <v>0</v>
      </c>
      <c r="I7" s="40"/>
      <c r="J7" s="40">
        <f t="shared" si="2"/>
        <v>0</v>
      </c>
      <c r="K7" s="40"/>
      <c r="L7" s="40">
        <f t="shared" si="3"/>
        <v>0</v>
      </c>
      <c r="M7" s="40"/>
      <c r="N7" s="40">
        <f t="shared" si="4"/>
        <v>0</v>
      </c>
      <c r="O7" s="40"/>
      <c r="P7" s="40">
        <f t="shared" si="5"/>
        <v>0</v>
      </c>
      <c r="Q7" s="40"/>
      <c r="R7" s="40">
        <f t="shared" si="6"/>
        <v>0</v>
      </c>
      <c r="S7" s="40"/>
      <c r="T7" s="40">
        <f t="shared" si="7"/>
        <v>0</v>
      </c>
      <c r="U7" s="40"/>
      <c r="V7" s="40">
        <f t="shared" si="8"/>
        <v>0</v>
      </c>
      <c r="W7" s="40">
        <v>1</v>
      </c>
      <c r="X7" s="40">
        <f t="shared" si="9"/>
        <v>49000</v>
      </c>
      <c r="Y7" s="40"/>
      <c r="Z7" s="40">
        <f t="shared" si="10"/>
        <v>0</v>
      </c>
      <c r="AA7" s="40"/>
      <c r="AB7" s="40">
        <f t="shared" si="11"/>
        <v>0</v>
      </c>
      <c r="AC7" s="40"/>
      <c r="AD7" s="40">
        <f t="shared" si="12"/>
        <v>0</v>
      </c>
      <c r="AE7" s="40"/>
      <c r="AF7" s="40">
        <f t="shared" si="13"/>
        <v>0</v>
      </c>
      <c r="AG7" s="40"/>
      <c r="AH7" s="40">
        <f t="shared" si="14"/>
        <v>0</v>
      </c>
    </row>
    <row r="8" spans="1:37" ht="15.6">
      <c r="A8" s="522" t="s">
        <v>873</v>
      </c>
      <c r="B8" s="168" t="s">
        <v>7</v>
      </c>
      <c r="C8" s="448">
        <v>4</v>
      </c>
      <c r="D8" s="510">
        <f t="shared" si="15"/>
        <v>4</v>
      </c>
      <c r="E8" s="486">
        <v>205000</v>
      </c>
      <c r="F8" s="504">
        <f t="shared" si="0"/>
        <v>820000</v>
      </c>
      <c r="G8" s="40"/>
      <c r="H8" s="40">
        <f t="shared" si="1"/>
        <v>0</v>
      </c>
      <c r="I8" s="40">
        <v>1</v>
      </c>
      <c r="J8" s="40">
        <f t="shared" si="2"/>
        <v>205000</v>
      </c>
      <c r="K8" s="40"/>
      <c r="L8" s="40">
        <f t="shared" si="3"/>
        <v>0</v>
      </c>
      <c r="M8" s="40"/>
      <c r="N8" s="40">
        <f t="shared" si="4"/>
        <v>0</v>
      </c>
      <c r="O8" s="40">
        <v>1</v>
      </c>
      <c r="P8" s="40">
        <f t="shared" si="5"/>
        <v>205000</v>
      </c>
      <c r="Q8" s="40"/>
      <c r="R8" s="40">
        <f t="shared" si="6"/>
        <v>0</v>
      </c>
      <c r="S8" s="40"/>
      <c r="T8" s="40">
        <f t="shared" si="7"/>
        <v>0</v>
      </c>
      <c r="U8" s="40">
        <v>1</v>
      </c>
      <c r="V8" s="40">
        <f t="shared" si="8"/>
        <v>205000</v>
      </c>
      <c r="W8" s="40"/>
      <c r="X8" s="40">
        <f t="shared" si="9"/>
        <v>0</v>
      </c>
      <c r="Y8" s="40"/>
      <c r="Z8" s="40">
        <f t="shared" si="10"/>
        <v>0</v>
      </c>
      <c r="AA8" s="40">
        <v>1</v>
      </c>
      <c r="AB8" s="40">
        <f t="shared" si="11"/>
        <v>205000</v>
      </c>
      <c r="AC8" s="40"/>
      <c r="AD8" s="40">
        <f t="shared" si="12"/>
        <v>0</v>
      </c>
      <c r="AE8" s="40"/>
      <c r="AF8" s="40">
        <f t="shared" si="13"/>
        <v>0</v>
      </c>
      <c r="AG8" s="40"/>
      <c r="AH8" s="40">
        <f t="shared" si="14"/>
        <v>0</v>
      </c>
    </row>
    <row r="9" spans="1:37" ht="15.6">
      <c r="A9" s="522" t="s">
        <v>874</v>
      </c>
      <c r="B9" s="168" t="s">
        <v>7</v>
      </c>
      <c r="C9" s="448">
        <v>17</v>
      </c>
      <c r="D9" s="510">
        <f t="shared" si="15"/>
        <v>17</v>
      </c>
      <c r="E9" s="486">
        <v>514000</v>
      </c>
      <c r="F9" s="504">
        <f t="shared" si="0"/>
        <v>8738000</v>
      </c>
      <c r="G9" s="40">
        <v>3</v>
      </c>
      <c r="H9" s="40">
        <f t="shared" si="1"/>
        <v>1542000</v>
      </c>
      <c r="I9" s="40"/>
      <c r="J9" s="40">
        <f t="shared" si="2"/>
        <v>0</v>
      </c>
      <c r="K9" s="40"/>
      <c r="L9" s="40">
        <f t="shared" si="3"/>
        <v>0</v>
      </c>
      <c r="M9" s="40">
        <v>4</v>
      </c>
      <c r="N9" s="40">
        <f t="shared" si="4"/>
        <v>2056000</v>
      </c>
      <c r="O9" s="40"/>
      <c r="P9" s="40">
        <f t="shared" si="5"/>
        <v>0</v>
      </c>
      <c r="Q9" s="40">
        <v>3</v>
      </c>
      <c r="R9" s="40">
        <f t="shared" si="6"/>
        <v>1542000</v>
      </c>
      <c r="S9" s="40"/>
      <c r="T9" s="40">
        <f t="shared" si="7"/>
        <v>0</v>
      </c>
      <c r="U9" s="40"/>
      <c r="V9" s="40">
        <f t="shared" si="8"/>
        <v>0</v>
      </c>
      <c r="W9" s="40">
        <v>3</v>
      </c>
      <c r="X9" s="40">
        <f t="shared" si="9"/>
        <v>1542000</v>
      </c>
      <c r="Y9" s="40"/>
      <c r="Z9" s="40">
        <f t="shared" si="10"/>
        <v>0</v>
      </c>
      <c r="AA9" s="40">
        <v>4</v>
      </c>
      <c r="AB9" s="40">
        <f t="shared" si="11"/>
        <v>2056000</v>
      </c>
      <c r="AC9" s="40"/>
      <c r="AD9" s="40">
        <f t="shared" si="12"/>
        <v>0</v>
      </c>
      <c r="AE9" s="40"/>
      <c r="AF9" s="40">
        <f t="shared" si="13"/>
        <v>0</v>
      </c>
      <c r="AG9" s="40"/>
      <c r="AH9" s="40">
        <f t="shared" si="14"/>
        <v>0</v>
      </c>
    </row>
    <row r="10" spans="1:37" ht="15.6">
      <c r="A10" s="518" t="s">
        <v>875</v>
      </c>
      <c r="B10" s="168" t="s">
        <v>7</v>
      </c>
      <c r="C10" s="448">
        <v>6</v>
      </c>
      <c r="D10" s="510">
        <f t="shared" si="15"/>
        <v>6</v>
      </c>
      <c r="E10" s="486">
        <v>595060</v>
      </c>
      <c r="F10" s="504">
        <f t="shared" si="0"/>
        <v>3570360</v>
      </c>
      <c r="G10" s="40">
        <v>1</v>
      </c>
      <c r="H10" s="40">
        <f t="shared" si="1"/>
        <v>595060</v>
      </c>
      <c r="I10" s="40"/>
      <c r="J10" s="40">
        <f t="shared" si="2"/>
        <v>0</v>
      </c>
      <c r="K10" s="40">
        <v>1</v>
      </c>
      <c r="L10" s="40">
        <f t="shared" si="3"/>
        <v>595060</v>
      </c>
      <c r="M10" s="40"/>
      <c r="N10" s="40">
        <f t="shared" si="4"/>
        <v>0</v>
      </c>
      <c r="O10" s="40">
        <v>1</v>
      </c>
      <c r="P10" s="40">
        <f t="shared" si="5"/>
        <v>595060</v>
      </c>
      <c r="Q10" s="40"/>
      <c r="R10" s="40">
        <f t="shared" si="6"/>
        <v>0</v>
      </c>
      <c r="S10" s="40">
        <v>1</v>
      </c>
      <c r="T10" s="40">
        <f t="shared" si="7"/>
        <v>595060</v>
      </c>
      <c r="U10" s="40"/>
      <c r="V10" s="40">
        <f t="shared" si="8"/>
        <v>0</v>
      </c>
      <c r="W10" s="40"/>
      <c r="X10" s="40">
        <f t="shared" si="9"/>
        <v>0</v>
      </c>
      <c r="Y10" s="40">
        <v>2</v>
      </c>
      <c r="Z10" s="40">
        <f t="shared" si="10"/>
        <v>1190120</v>
      </c>
      <c r="AA10" s="40"/>
      <c r="AB10" s="40">
        <f t="shared" si="11"/>
        <v>0</v>
      </c>
      <c r="AC10" s="40"/>
      <c r="AD10" s="40">
        <f t="shared" si="12"/>
        <v>0</v>
      </c>
      <c r="AE10" s="40"/>
      <c r="AF10" s="40">
        <f t="shared" si="13"/>
        <v>0</v>
      </c>
      <c r="AG10" s="40"/>
      <c r="AH10" s="40">
        <f t="shared" si="14"/>
        <v>0</v>
      </c>
    </row>
    <row r="11" spans="1:37" ht="15.6">
      <c r="A11" s="518" t="s">
        <v>876</v>
      </c>
      <c r="B11" s="168" t="s">
        <v>94</v>
      </c>
      <c r="C11" s="448">
        <v>1</v>
      </c>
      <c r="D11" s="510">
        <f t="shared" si="15"/>
        <v>1</v>
      </c>
      <c r="E11" s="486">
        <v>55000</v>
      </c>
      <c r="F11" s="504">
        <f t="shared" si="0"/>
        <v>55000</v>
      </c>
      <c r="G11" s="40"/>
      <c r="H11" s="40">
        <f t="shared" si="1"/>
        <v>0</v>
      </c>
      <c r="I11" s="40"/>
      <c r="J11" s="40">
        <f t="shared" si="2"/>
        <v>0</v>
      </c>
      <c r="K11" s="40">
        <v>1</v>
      </c>
      <c r="L11" s="40">
        <f t="shared" si="3"/>
        <v>55000</v>
      </c>
      <c r="M11" s="40"/>
      <c r="N11" s="40">
        <f t="shared" si="4"/>
        <v>0</v>
      </c>
      <c r="O11" s="40"/>
      <c r="P11" s="40">
        <f t="shared" si="5"/>
        <v>0</v>
      </c>
      <c r="Q11" s="40"/>
      <c r="R11" s="40">
        <f t="shared" si="6"/>
        <v>0</v>
      </c>
      <c r="S11" s="40"/>
      <c r="T11" s="40">
        <f t="shared" si="7"/>
        <v>0</v>
      </c>
      <c r="U11" s="40"/>
      <c r="V11" s="40">
        <f t="shared" si="8"/>
        <v>0</v>
      </c>
      <c r="W11" s="40"/>
      <c r="X11" s="40">
        <f t="shared" si="9"/>
        <v>0</v>
      </c>
      <c r="Y11" s="40"/>
      <c r="Z11" s="40">
        <f t="shared" si="10"/>
        <v>0</v>
      </c>
      <c r="AA11" s="40"/>
      <c r="AB11" s="40">
        <f t="shared" si="11"/>
        <v>0</v>
      </c>
      <c r="AC11" s="40"/>
      <c r="AD11" s="40">
        <f t="shared" si="12"/>
        <v>0</v>
      </c>
      <c r="AE11" s="40"/>
      <c r="AF11" s="40">
        <f t="shared" si="13"/>
        <v>0</v>
      </c>
      <c r="AG11" s="40"/>
      <c r="AH11" s="40">
        <f t="shared" si="14"/>
        <v>0</v>
      </c>
    </row>
    <row r="12" spans="1:37" ht="15.6">
      <c r="A12" s="518" t="s">
        <v>375</v>
      </c>
      <c r="B12" s="168" t="s">
        <v>38</v>
      </c>
      <c r="C12" s="448">
        <v>8</v>
      </c>
      <c r="D12" s="510">
        <f t="shared" si="15"/>
        <v>8</v>
      </c>
      <c r="E12" s="486">
        <v>55000</v>
      </c>
      <c r="F12" s="504">
        <f t="shared" si="0"/>
        <v>440000</v>
      </c>
      <c r="G12" s="40">
        <v>2</v>
      </c>
      <c r="H12" s="40">
        <f t="shared" si="1"/>
        <v>110000</v>
      </c>
      <c r="I12" s="40"/>
      <c r="J12" s="40">
        <f t="shared" si="2"/>
        <v>0</v>
      </c>
      <c r="K12" s="40"/>
      <c r="L12" s="40">
        <f t="shared" si="3"/>
        <v>0</v>
      </c>
      <c r="M12" s="40">
        <v>2</v>
      </c>
      <c r="N12" s="40">
        <f t="shared" si="4"/>
        <v>110000</v>
      </c>
      <c r="O12" s="40"/>
      <c r="P12" s="40">
        <f t="shared" si="5"/>
        <v>0</v>
      </c>
      <c r="Q12" s="40">
        <v>2</v>
      </c>
      <c r="R12" s="40">
        <f t="shared" si="6"/>
        <v>110000</v>
      </c>
      <c r="S12" s="40"/>
      <c r="T12" s="40">
        <f t="shared" si="7"/>
        <v>0</v>
      </c>
      <c r="U12" s="40"/>
      <c r="V12" s="40">
        <f t="shared" si="8"/>
        <v>0</v>
      </c>
      <c r="W12" s="40"/>
      <c r="X12" s="40">
        <f t="shared" si="9"/>
        <v>0</v>
      </c>
      <c r="Y12" s="40">
        <v>2</v>
      </c>
      <c r="Z12" s="40">
        <f t="shared" si="10"/>
        <v>110000</v>
      </c>
      <c r="AA12" s="40"/>
      <c r="AB12" s="40">
        <f t="shared" si="11"/>
        <v>0</v>
      </c>
      <c r="AC12" s="40"/>
      <c r="AD12" s="40">
        <f t="shared" si="12"/>
        <v>0</v>
      </c>
      <c r="AE12" s="40"/>
      <c r="AF12" s="40">
        <f t="shared" si="13"/>
        <v>0</v>
      </c>
      <c r="AG12" s="40"/>
      <c r="AH12" s="40">
        <f t="shared" si="14"/>
        <v>0</v>
      </c>
    </row>
    <row r="13" spans="1:37" ht="15.6">
      <c r="A13" s="518" t="s">
        <v>373</v>
      </c>
      <c r="B13" s="168" t="s">
        <v>94</v>
      </c>
      <c r="C13" s="448">
        <v>1</v>
      </c>
      <c r="D13" s="510">
        <f t="shared" si="15"/>
        <v>1</v>
      </c>
      <c r="E13" s="486">
        <v>48000</v>
      </c>
      <c r="F13" s="504">
        <f t="shared" si="0"/>
        <v>48000</v>
      </c>
      <c r="G13" s="40"/>
      <c r="H13" s="40">
        <f t="shared" si="1"/>
        <v>0</v>
      </c>
      <c r="I13" s="40"/>
      <c r="J13" s="40">
        <f t="shared" si="2"/>
        <v>0</v>
      </c>
      <c r="K13" s="40">
        <v>1</v>
      </c>
      <c r="L13" s="40">
        <f t="shared" si="3"/>
        <v>48000</v>
      </c>
      <c r="M13" s="40"/>
      <c r="N13" s="40">
        <f t="shared" si="4"/>
        <v>0</v>
      </c>
      <c r="O13" s="40"/>
      <c r="P13" s="40">
        <f t="shared" si="5"/>
        <v>0</v>
      </c>
      <c r="Q13" s="40"/>
      <c r="R13" s="40">
        <f t="shared" si="6"/>
        <v>0</v>
      </c>
      <c r="S13" s="40"/>
      <c r="T13" s="40">
        <f t="shared" si="7"/>
        <v>0</v>
      </c>
      <c r="U13" s="40"/>
      <c r="V13" s="40">
        <f t="shared" si="8"/>
        <v>0</v>
      </c>
      <c r="W13" s="40"/>
      <c r="X13" s="40">
        <f t="shared" si="9"/>
        <v>0</v>
      </c>
      <c r="Y13" s="40"/>
      <c r="Z13" s="40">
        <f t="shared" si="10"/>
        <v>0</v>
      </c>
      <c r="AA13" s="40"/>
      <c r="AB13" s="40">
        <f t="shared" si="11"/>
        <v>0</v>
      </c>
      <c r="AC13" s="40"/>
      <c r="AD13" s="40">
        <f t="shared" si="12"/>
        <v>0</v>
      </c>
      <c r="AE13" s="40"/>
      <c r="AF13" s="40">
        <f t="shared" si="13"/>
        <v>0</v>
      </c>
      <c r="AG13" s="40"/>
      <c r="AH13" s="40">
        <f t="shared" si="14"/>
        <v>0</v>
      </c>
    </row>
    <row r="14" spans="1:37" ht="27.6">
      <c r="A14" s="516" t="s">
        <v>787</v>
      </c>
      <c r="B14" s="172" t="s">
        <v>7</v>
      </c>
      <c r="C14" s="452">
        <v>17</v>
      </c>
      <c r="D14" s="510">
        <f t="shared" si="15"/>
        <v>17</v>
      </c>
      <c r="E14" s="486">
        <v>543831</v>
      </c>
      <c r="F14" s="504">
        <f t="shared" si="0"/>
        <v>9245127</v>
      </c>
      <c r="G14" s="40"/>
      <c r="H14" s="40">
        <f t="shared" si="1"/>
        <v>0</v>
      </c>
      <c r="I14" s="40">
        <v>1</v>
      </c>
      <c r="J14" s="40">
        <f t="shared" si="2"/>
        <v>543831</v>
      </c>
      <c r="K14" s="40">
        <v>2</v>
      </c>
      <c r="L14" s="40">
        <f t="shared" si="3"/>
        <v>1087662</v>
      </c>
      <c r="M14" s="40">
        <v>1</v>
      </c>
      <c r="N14" s="40">
        <f t="shared" si="4"/>
        <v>543831</v>
      </c>
      <c r="O14" s="40">
        <v>2</v>
      </c>
      <c r="P14" s="40">
        <f t="shared" si="5"/>
        <v>1087662</v>
      </c>
      <c r="Q14" s="40"/>
      <c r="R14" s="40">
        <f t="shared" si="6"/>
        <v>0</v>
      </c>
      <c r="S14" s="40">
        <v>2</v>
      </c>
      <c r="T14" s="40">
        <f t="shared" si="7"/>
        <v>1087662</v>
      </c>
      <c r="U14" s="40">
        <v>2</v>
      </c>
      <c r="V14" s="40">
        <f t="shared" si="8"/>
        <v>1087662</v>
      </c>
      <c r="W14" s="40">
        <v>2</v>
      </c>
      <c r="X14" s="40">
        <f t="shared" si="9"/>
        <v>1087662</v>
      </c>
      <c r="Y14" s="40">
        <v>2</v>
      </c>
      <c r="Z14" s="40">
        <f t="shared" si="10"/>
        <v>1087662</v>
      </c>
      <c r="AA14" s="40"/>
      <c r="AB14" s="40">
        <f t="shared" si="11"/>
        <v>0</v>
      </c>
      <c r="AC14" s="40">
        <v>2</v>
      </c>
      <c r="AD14" s="40">
        <f t="shared" si="12"/>
        <v>1087662</v>
      </c>
      <c r="AE14" s="40">
        <v>1</v>
      </c>
      <c r="AF14" s="40">
        <f t="shared" si="13"/>
        <v>543831</v>
      </c>
      <c r="AG14" s="40"/>
      <c r="AH14" s="40">
        <f t="shared" si="14"/>
        <v>0</v>
      </c>
    </row>
    <row r="15" spans="1:37" ht="31.5" customHeight="1">
      <c r="A15" s="517" t="s">
        <v>852</v>
      </c>
      <c r="B15" s="168" t="s">
        <v>10</v>
      </c>
      <c r="C15" s="447">
        <v>2</v>
      </c>
      <c r="D15" s="510">
        <f t="shared" si="15"/>
        <v>2</v>
      </c>
      <c r="E15" s="486">
        <v>110000</v>
      </c>
      <c r="F15" s="504">
        <f t="shared" si="0"/>
        <v>220000</v>
      </c>
      <c r="G15" s="40"/>
      <c r="H15" s="40">
        <f t="shared" si="1"/>
        <v>0</v>
      </c>
      <c r="I15" s="40"/>
      <c r="J15" s="40">
        <f t="shared" si="2"/>
        <v>0</v>
      </c>
      <c r="K15" s="40">
        <v>1</v>
      </c>
      <c r="L15" s="40">
        <f t="shared" si="3"/>
        <v>110000</v>
      </c>
      <c r="M15" s="40"/>
      <c r="N15" s="40">
        <f t="shared" si="4"/>
        <v>0</v>
      </c>
      <c r="O15" s="40"/>
      <c r="P15" s="40">
        <f t="shared" si="5"/>
        <v>0</v>
      </c>
      <c r="Q15" s="40"/>
      <c r="R15" s="40">
        <f t="shared" si="6"/>
        <v>0</v>
      </c>
      <c r="S15" s="40"/>
      <c r="T15" s="40">
        <f t="shared" si="7"/>
        <v>0</v>
      </c>
      <c r="U15" s="40">
        <v>1</v>
      </c>
      <c r="V15" s="40">
        <f t="shared" si="8"/>
        <v>110000</v>
      </c>
      <c r="W15" s="40"/>
      <c r="X15" s="40">
        <f t="shared" si="9"/>
        <v>0</v>
      </c>
      <c r="Y15" s="40"/>
      <c r="Z15" s="40">
        <f t="shared" si="10"/>
        <v>0</v>
      </c>
      <c r="AA15" s="40"/>
      <c r="AB15" s="40">
        <f t="shared" si="11"/>
        <v>0</v>
      </c>
      <c r="AC15" s="40"/>
      <c r="AD15" s="40">
        <f t="shared" si="12"/>
        <v>0</v>
      </c>
      <c r="AE15" s="40"/>
      <c r="AF15" s="40">
        <f t="shared" si="13"/>
        <v>0</v>
      </c>
      <c r="AG15" s="40"/>
      <c r="AH15" s="40">
        <f t="shared" si="14"/>
        <v>0</v>
      </c>
    </row>
    <row r="16" spans="1:37" ht="27.6">
      <c r="A16" s="526" t="s">
        <v>895</v>
      </c>
      <c r="B16" s="172" t="s">
        <v>10</v>
      </c>
      <c r="C16" s="453">
        <v>19</v>
      </c>
      <c r="D16" s="510">
        <f t="shared" si="15"/>
        <v>19</v>
      </c>
      <c r="E16" s="486">
        <v>24500</v>
      </c>
      <c r="F16" s="504">
        <f t="shared" si="0"/>
        <v>465500</v>
      </c>
      <c r="G16" s="40"/>
      <c r="H16" s="40">
        <f t="shared" si="1"/>
        <v>0</v>
      </c>
      <c r="I16" s="40">
        <v>3</v>
      </c>
      <c r="J16" s="40">
        <f t="shared" si="2"/>
        <v>73500</v>
      </c>
      <c r="K16" s="40">
        <v>2</v>
      </c>
      <c r="L16" s="40">
        <f t="shared" si="3"/>
        <v>49000</v>
      </c>
      <c r="M16" s="40">
        <v>1</v>
      </c>
      <c r="N16" s="40">
        <f t="shared" si="4"/>
        <v>24500</v>
      </c>
      <c r="O16" s="40">
        <v>4</v>
      </c>
      <c r="P16" s="40">
        <f t="shared" si="5"/>
        <v>98000</v>
      </c>
      <c r="Q16" s="40">
        <v>1</v>
      </c>
      <c r="R16" s="40">
        <f t="shared" si="6"/>
        <v>24500</v>
      </c>
      <c r="S16" s="40">
        <v>1</v>
      </c>
      <c r="T16" s="40">
        <f t="shared" si="7"/>
        <v>24500</v>
      </c>
      <c r="U16" s="40">
        <v>1</v>
      </c>
      <c r="V16" s="40">
        <f t="shared" si="8"/>
        <v>24500</v>
      </c>
      <c r="W16" s="40">
        <v>1</v>
      </c>
      <c r="X16" s="40">
        <f t="shared" si="9"/>
        <v>24500</v>
      </c>
      <c r="Y16" s="40">
        <v>4</v>
      </c>
      <c r="Z16" s="40">
        <f t="shared" si="10"/>
        <v>98000</v>
      </c>
      <c r="AA16" s="40"/>
      <c r="AB16" s="40">
        <f t="shared" si="11"/>
        <v>0</v>
      </c>
      <c r="AC16" s="40">
        <v>1</v>
      </c>
      <c r="AD16" s="40">
        <f t="shared" si="12"/>
        <v>24500</v>
      </c>
      <c r="AE16" s="40"/>
      <c r="AF16" s="40">
        <f t="shared" si="13"/>
        <v>0</v>
      </c>
      <c r="AG16" s="40"/>
      <c r="AH16" s="40">
        <f t="shared" si="14"/>
        <v>0</v>
      </c>
    </row>
    <row r="17" spans="1:34" ht="27.6">
      <c r="A17" s="526" t="s">
        <v>853</v>
      </c>
      <c r="B17" s="172" t="s">
        <v>10</v>
      </c>
      <c r="C17" s="453">
        <v>2</v>
      </c>
      <c r="D17" s="510">
        <f t="shared" si="15"/>
        <v>2</v>
      </c>
      <c r="E17" s="486">
        <v>37000</v>
      </c>
      <c r="F17" s="504">
        <f t="shared" si="0"/>
        <v>74000</v>
      </c>
      <c r="G17" s="40">
        <v>1</v>
      </c>
      <c r="H17" s="40">
        <f t="shared" si="1"/>
        <v>37000</v>
      </c>
      <c r="I17" s="40"/>
      <c r="J17" s="40">
        <f t="shared" si="2"/>
        <v>0</v>
      </c>
      <c r="K17" s="40"/>
      <c r="L17" s="40">
        <f t="shared" si="3"/>
        <v>0</v>
      </c>
      <c r="M17" s="40"/>
      <c r="N17" s="40">
        <f t="shared" si="4"/>
        <v>0</v>
      </c>
      <c r="O17" s="40"/>
      <c r="P17" s="40">
        <f t="shared" si="5"/>
        <v>0</v>
      </c>
      <c r="Q17" s="40"/>
      <c r="R17" s="40">
        <f t="shared" si="6"/>
        <v>0</v>
      </c>
      <c r="S17" s="40">
        <v>1</v>
      </c>
      <c r="T17" s="40">
        <f t="shared" si="7"/>
        <v>37000</v>
      </c>
      <c r="U17" s="40"/>
      <c r="V17" s="40">
        <f t="shared" si="8"/>
        <v>0</v>
      </c>
      <c r="W17" s="40"/>
      <c r="X17" s="40">
        <f t="shared" si="9"/>
        <v>0</v>
      </c>
      <c r="Y17" s="40"/>
      <c r="Z17" s="40">
        <f t="shared" si="10"/>
        <v>0</v>
      </c>
      <c r="AA17" s="40"/>
      <c r="AB17" s="40">
        <f t="shared" si="11"/>
        <v>0</v>
      </c>
      <c r="AC17" s="40"/>
      <c r="AD17" s="40">
        <f t="shared" si="12"/>
        <v>0</v>
      </c>
      <c r="AE17" s="40"/>
      <c r="AF17" s="40">
        <f t="shared" si="13"/>
        <v>0</v>
      </c>
      <c r="AG17" s="40"/>
      <c r="AH17" s="40">
        <f t="shared" si="14"/>
        <v>0</v>
      </c>
    </row>
    <row r="18" spans="1:34" ht="15.6">
      <c r="A18" s="526" t="s">
        <v>81</v>
      </c>
      <c r="B18" s="172" t="s">
        <v>10</v>
      </c>
      <c r="C18" s="452">
        <v>6</v>
      </c>
      <c r="D18" s="510">
        <f t="shared" si="15"/>
        <v>6</v>
      </c>
      <c r="E18" s="486">
        <v>27025</v>
      </c>
      <c r="F18" s="504">
        <f t="shared" si="0"/>
        <v>162150</v>
      </c>
      <c r="G18" s="40"/>
      <c r="H18" s="40">
        <f t="shared" si="1"/>
        <v>0</v>
      </c>
      <c r="I18" s="40"/>
      <c r="J18" s="40">
        <f t="shared" si="2"/>
        <v>0</v>
      </c>
      <c r="K18" s="40"/>
      <c r="L18" s="40">
        <f t="shared" si="3"/>
        <v>0</v>
      </c>
      <c r="M18" s="40"/>
      <c r="N18" s="40">
        <f t="shared" si="4"/>
        <v>0</v>
      </c>
      <c r="O18" s="40">
        <v>2</v>
      </c>
      <c r="P18" s="40">
        <f t="shared" si="5"/>
        <v>54050</v>
      </c>
      <c r="Q18" s="40"/>
      <c r="R18" s="40">
        <f t="shared" si="6"/>
        <v>0</v>
      </c>
      <c r="S18" s="40"/>
      <c r="T18" s="40">
        <f t="shared" si="7"/>
        <v>0</v>
      </c>
      <c r="U18" s="40">
        <v>2</v>
      </c>
      <c r="V18" s="40">
        <f t="shared" si="8"/>
        <v>54050</v>
      </c>
      <c r="W18" s="40"/>
      <c r="X18" s="40">
        <f t="shared" si="9"/>
        <v>0</v>
      </c>
      <c r="Y18" s="40">
        <v>2</v>
      </c>
      <c r="Z18" s="40">
        <f t="shared" si="10"/>
        <v>54050</v>
      </c>
      <c r="AA18" s="40"/>
      <c r="AB18" s="40">
        <f t="shared" si="11"/>
        <v>0</v>
      </c>
      <c r="AC18" s="40"/>
      <c r="AD18" s="40">
        <f t="shared" si="12"/>
        <v>0</v>
      </c>
      <c r="AE18" s="40"/>
      <c r="AF18" s="40">
        <f t="shared" si="13"/>
        <v>0</v>
      </c>
      <c r="AG18" s="40"/>
      <c r="AH18" s="40">
        <f t="shared" si="14"/>
        <v>0</v>
      </c>
    </row>
    <row r="19" spans="1:34" ht="15.6">
      <c r="A19" s="526" t="s">
        <v>854</v>
      </c>
      <c r="B19" s="172" t="s">
        <v>10</v>
      </c>
      <c r="C19" s="453">
        <v>6</v>
      </c>
      <c r="D19" s="510">
        <f t="shared" si="15"/>
        <v>6</v>
      </c>
      <c r="E19" s="486">
        <v>26800</v>
      </c>
      <c r="F19" s="504">
        <f t="shared" si="0"/>
        <v>160800</v>
      </c>
      <c r="G19" s="40"/>
      <c r="H19" s="40">
        <f t="shared" si="1"/>
        <v>0</v>
      </c>
      <c r="I19" s="40"/>
      <c r="J19" s="40">
        <f t="shared" si="2"/>
        <v>0</v>
      </c>
      <c r="K19" s="40"/>
      <c r="L19" s="40">
        <f t="shared" si="3"/>
        <v>0</v>
      </c>
      <c r="M19" s="40"/>
      <c r="N19" s="40">
        <f t="shared" si="4"/>
        <v>0</v>
      </c>
      <c r="O19" s="40">
        <v>2</v>
      </c>
      <c r="P19" s="40">
        <f t="shared" si="5"/>
        <v>53600</v>
      </c>
      <c r="Q19" s="40"/>
      <c r="R19" s="40">
        <f t="shared" si="6"/>
        <v>0</v>
      </c>
      <c r="S19" s="40"/>
      <c r="T19" s="40">
        <f t="shared" si="7"/>
        <v>0</v>
      </c>
      <c r="U19" s="40">
        <v>2</v>
      </c>
      <c r="V19" s="40">
        <f t="shared" si="8"/>
        <v>53600</v>
      </c>
      <c r="W19" s="40"/>
      <c r="X19" s="40">
        <f t="shared" si="9"/>
        <v>0</v>
      </c>
      <c r="Y19" s="40">
        <v>2</v>
      </c>
      <c r="Z19" s="40">
        <f t="shared" si="10"/>
        <v>53600</v>
      </c>
      <c r="AA19" s="40"/>
      <c r="AB19" s="40">
        <f t="shared" si="11"/>
        <v>0</v>
      </c>
      <c r="AC19" s="40"/>
      <c r="AD19" s="40">
        <f t="shared" si="12"/>
        <v>0</v>
      </c>
      <c r="AE19" s="40"/>
      <c r="AF19" s="40">
        <f t="shared" si="13"/>
        <v>0</v>
      </c>
      <c r="AG19" s="40"/>
      <c r="AH19" s="40">
        <f t="shared" si="14"/>
        <v>0</v>
      </c>
    </row>
    <row r="20" spans="1:34" ht="18" customHeight="1">
      <c r="A20" s="528" t="s">
        <v>62</v>
      </c>
      <c r="B20" s="172" t="s">
        <v>7</v>
      </c>
      <c r="C20" s="452">
        <v>2</v>
      </c>
      <c r="D20" s="510">
        <f t="shared" si="15"/>
        <v>2</v>
      </c>
      <c r="E20" s="486">
        <v>109000</v>
      </c>
      <c r="F20" s="504">
        <f t="shared" si="0"/>
        <v>218000</v>
      </c>
      <c r="G20" s="40"/>
      <c r="H20" s="40">
        <f t="shared" si="1"/>
        <v>0</v>
      </c>
      <c r="I20" s="40"/>
      <c r="J20" s="40">
        <f t="shared" si="2"/>
        <v>0</v>
      </c>
      <c r="K20" s="40"/>
      <c r="L20" s="40">
        <f t="shared" si="3"/>
        <v>0</v>
      </c>
      <c r="M20" s="40">
        <v>1</v>
      </c>
      <c r="N20" s="40">
        <f t="shared" si="4"/>
        <v>109000</v>
      </c>
      <c r="O20" s="40"/>
      <c r="P20" s="40">
        <f t="shared" si="5"/>
        <v>0</v>
      </c>
      <c r="Q20" s="40"/>
      <c r="R20" s="40">
        <f t="shared" si="6"/>
        <v>0</v>
      </c>
      <c r="S20" s="40"/>
      <c r="T20" s="40">
        <f t="shared" si="7"/>
        <v>0</v>
      </c>
      <c r="U20" s="40"/>
      <c r="V20" s="40">
        <f t="shared" si="8"/>
        <v>0</v>
      </c>
      <c r="W20" s="40"/>
      <c r="X20" s="40">
        <f t="shared" si="9"/>
        <v>0</v>
      </c>
      <c r="Y20" s="40">
        <v>1</v>
      </c>
      <c r="Z20" s="40">
        <f t="shared" si="10"/>
        <v>109000</v>
      </c>
      <c r="AA20" s="40"/>
      <c r="AB20" s="40">
        <f t="shared" si="11"/>
        <v>0</v>
      </c>
      <c r="AC20" s="40"/>
      <c r="AD20" s="40">
        <f t="shared" si="12"/>
        <v>0</v>
      </c>
      <c r="AE20" s="40"/>
      <c r="AF20" s="40">
        <f t="shared" si="13"/>
        <v>0</v>
      </c>
      <c r="AG20" s="40"/>
      <c r="AH20" s="40">
        <f t="shared" si="14"/>
        <v>0</v>
      </c>
    </row>
    <row r="21" spans="1:34" ht="15.6">
      <c r="A21" s="528" t="s">
        <v>61</v>
      </c>
      <c r="B21" s="172" t="s">
        <v>7</v>
      </c>
      <c r="C21" s="452">
        <v>2</v>
      </c>
      <c r="D21" s="510">
        <f t="shared" si="15"/>
        <v>2</v>
      </c>
      <c r="E21" s="486">
        <v>487000</v>
      </c>
      <c r="F21" s="504">
        <f t="shared" si="0"/>
        <v>974000</v>
      </c>
      <c r="G21" s="40"/>
      <c r="H21" s="40">
        <f t="shared" si="1"/>
        <v>0</v>
      </c>
      <c r="I21" s="40"/>
      <c r="J21" s="40">
        <f t="shared" si="2"/>
        <v>0</v>
      </c>
      <c r="K21" s="40">
        <v>1</v>
      </c>
      <c r="L21" s="40">
        <f t="shared" si="3"/>
        <v>487000</v>
      </c>
      <c r="M21" s="40"/>
      <c r="N21" s="40">
        <f t="shared" si="4"/>
        <v>0</v>
      </c>
      <c r="O21" s="40"/>
      <c r="P21" s="40">
        <f t="shared" si="5"/>
        <v>0</v>
      </c>
      <c r="Q21" s="40"/>
      <c r="R21" s="40">
        <f t="shared" si="6"/>
        <v>0</v>
      </c>
      <c r="S21" s="40"/>
      <c r="T21" s="40">
        <f t="shared" si="7"/>
        <v>0</v>
      </c>
      <c r="U21" s="40">
        <v>1</v>
      </c>
      <c r="V21" s="40">
        <f t="shared" si="8"/>
        <v>487000</v>
      </c>
      <c r="W21" s="40"/>
      <c r="X21" s="40">
        <f t="shared" si="9"/>
        <v>0</v>
      </c>
      <c r="Y21" s="40"/>
      <c r="Z21" s="40">
        <f t="shared" si="10"/>
        <v>0</v>
      </c>
      <c r="AA21" s="40"/>
      <c r="AB21" s="40">
        <f t="shared" si="11"/>
        <v>0</v>
      </c>
      <c r="AC21" s="40"/>
      <c r="AD21" s="40">
        <f t="shared" si="12"/>
        <v>0</v>
      </c>
      <c r="AE21" s="40"/>
      <c r="AF21" s="40">
        <f t="shared" si="13"/>
        <v>0</v>
      </c>
      <c r="AG21" s="40"/>
      <c r="AH21" s="40">
        <f t="shared" si="14"/>
        <v>0</v>
      </c>
    </row>
    <row r="22" spans="1:34" ht="15.6">
      <c r="A22" s="528" t="s">
        <v>149</v>
      </c>
      <c r="B22" s="172" t="s">
        <v>7</v>
      </c>
      <c r="C22" s="452">
        <v>2</v>
      </c>
      <c r="D22" s="510">
        <f t="shared" si="15"/>
        <v>2</v>
      </c>
      <c r="E22" s="486">
        <v>595000</v>
      </c>
      <c r="F22" s="504">
        <f t="shared" si="0"/>
        <v>1190000</v>
      </c>
      <c r="G22" s="40"/>
      <c r="H22" s="40">
        <f t="shared" si="1"/>
        <v>0</v>
      </c>
      <c r="I22" s="40"/>
      <c r="J22" s="40">
        <f t="shared" si="2"/>
        <v>0</v>
      </c>
      <c r="K22" s="40">
        <v>1</v>
      </c>
      <c r="L22" s="40">
        <f t="shared" si="3"/>
        <v>595000</v>
      </c>
      <c r="M22" s="40"/>
      <c r="N22" s="40">
        <f t="shared" si="4"/>
        <v>0</v>
      </c>
      <c r="O22" s="40"/>
      <c r="P22" s="40">
        <f t="shared" si="5"/>
        <v>0</v>
      </c>
      <c r="Q22" s="40"/>
      <c r="R22" s="40">
        <f t="shared" si="6"/>
        <v>0</v>
      </c>
      <c r="S22" s="40"/>
      <c r="T22" s="40">
        <f t="shared" si="7"/>
        <v>0</v>
      </c>
      <c r="U22" s="40"/>
      <c r="V22" s="40">
        <f t="shared" si="8"/>
        <v>0</v>
      </c>
      <c r="W22" s="40"/>
      <c r="X22" s="40">
        <f t="shared" si="9"/>
        <v>0</v>
      </c>
      <c r="Y22" s="40">
        <v>1</v>
      </c>
      <c r="Z22" s="40">
        <f t="shared" si="10"/>
        <v>595000</v>
      </c>
      <c r="AA22" s="40"/>
      <c r="AB22" s="40">
        <f t="shared" si="11"/>
        <v>0</v>
      </c>
      <c r="AC22" s="40"/>
      <c r="AD22" s="40">
        <f t="shared" si="12"/>
        <v>0</v>
      </c>
      <c r="AE22" s="40"/>
      <c r="AF22" s="40">
        <f t="shared" si="13"/>
        <v>0</v>
      </c>
      <c r="AG22" s="40"/>
      <c r="AH22" s="40">
        <f t="shared" si="14"/>
        <v>0</v>
      </c>
    </row>
    <row r="23" spans="1:34" ht="18" customHeight="1">
      <c r="A23" s="528" t="s">
        <v>64</v>
      </c>
      <c r="B23" s="172" t="s">
        <v>7</v>
      </c>
      <c r="C23" s="452">
        <v>2</v>
      </c>
      <c r="D23" s="510">
        <f t="shared" si="15"/>
        <v>2</v>
      </c>
      <c r="E23" s="486">
        <v>47000</v>
      </c>
      <c r="F23" s="504">
        <f t="shared" si="0"/>
        <v>94000</v>
      </c>
      <c r="G23" s="40"/>
      <c r="H23" s="40">
        <f t="shared" si="1"/>
        <v>0</v>
      </c>
      <c r="I23" s="40">
        <v>2</v>
      </c>
      <c r="J23" s="40">
        <f t="shared" si="2"/>
        <v>94000</v>
      </c>
      <c r="K23" s="40"/>
      <c r="L23" s="40">
        <f t="shared" si="3"/>
        <v>0</v>
      </c>
      <c r="M23" s="40"/>
      <c r="N23" s="40">
        <f t="shared" si="4"/>
        <v>0</v>
      </c>
      <c r="O23" s="40"/>
      <c r="P23" s="40">
        <f t="shared" si="5"/>
        <v>0</v>
      </c>
      <c r="Q23" s="40"/>
      <c r="R23" s="40">
        <f t="shared" si="6"/>
        <v>0</v>
      </c>
      <c r="S23" s="40"/>
      <c r="T23" s="40">
        <f t="shared" si="7"/>
        <v>0</v>
      </c>
      <c r="U23" s="40"/>
      <c r="V23" s="40">
        <f t="shared" si="8"/>
        <v>0</v>
      </c>
      <c r="W23" s="40"/>
      <c r="X23" s="40">
        <f t="shared" si="9"/>
        <v>0</v>
      </c>
      <c r="Y23" s="40"/>
      <c r="Z23" s="40">
        <f t="shared" si="10"/>
        <v>0</v>
      </c>
      <c r="AA23" s="40"/>
      <c r="AB23" s="40">
        <f t="shared" si="11"/>
        <v>0</v>
      </c>
      <c r="AC23" s="40"/>
      <c r="AD23" s="40">
        <f t="shared" si="12"/>
        <v>0</v>
      </c>
      <c r="AE23" s="40"/>
      <c r="AF23" s="40">
        <f t="shared" si="13"/>
        <v>0</v>
      </c>
      <c r="AG23" s="40"/>
      <c r="AH23" s="40">
        <f t="shared" si="14"/>
        <v>0</v>
      </c>
    </row>
    <row r="24" spans="1:34" ht="18.75" customHeight="1">
      <c r="A24" s="526" t="s">
        <v>63</v>
      </c>
      <c r="B24" s="168" t="s">
        <v>7</v>
      </c>
      <c r="C24" s="448">
        <v>1</v>
      </c>
      <c r="D24" s="510">
        <f t="shared" si="15"/>
        <v>1</v>
      </c>
      <c r="E24" s="500">
        <v>989000</v>
      </c>
      <c r="F24" s="504">
        <f t="shared" si="0"/>
        <v>989000</v>
      </c>
      <c r="G24" s="40"/>
      <c r="H24" s="40">
        <f t="shared" si="1"/>
        <v>0</v>
      </c>
      <c r="I24" s="40"/>
      <c r="J24" s="40">
        <f t="shared" si="2"/>
        <v>0</v>
      </c>
      <c r="K24" s="40"/>
      <c r="L24" s="40">
        <f t="shared" si="3"/>
        <v>0</v>
      </c>
      <c r="M24" s="40"/>
      <c r="N24" s="40">
        <f t="shared" si="4"/>
        <v>0</v>
      </c>
      <c r="O24" s="40"/>
      <c r="P24" s="40">
        <f t="shared" si="5"/>
        <v>0</v>
      </c>
      <c r="Q24" s="40"/>
      <c r="R24" s="40">
        <f t="shared" si="6"/>
        <v>0</v>
      </c>
      <c r="S24" s="40">
        <v>1</v>
      </c>
      <c r="T24" s="40">
        <f t="shared" si="7"/>
        <v>989000</v>
      </c>
      <c r="U24" s="40"/>
      <c r="V24" s="40">
        <f t="shared" si="8"/>
        <v>0</v>
      </c>
      <c r="W24" s="40"/>
      <c r="X24" s="40">
        <f t="shared" si="9"/>
        <v>0</v>
      </c>
      <c r="Y24" s="40"/>
      <c r="Z24" s="40">
        <f t="shared" si="10"/>
        <v>0</v>
      </c>
      <c r="AA24" s="40"/>
      <c r="AB24" s="40">
        <f t="shared" si="11"/>
        <v>0</v>
      </c>
      <c r="AC24" s="40"/>
      <c r="AD24" s="40">
        <f t="shared" si="12"/>
        <v>0</v>
      </c>
      <c r="AE24" s="40"/>
      <c r="AF24" s="40">
        <f t="shared" si="13"/>
        <v>0</v>
      </c>
      <c r="AG24" s="40"/>
      <c r="AH24" s="40">
        <f t="shared" si="14"/>
        <v>0</v>
      </c>
    </row>
    <row r="25" spans="1:34" ht="27.6">
      <c r="A25" s="529" t="s">
        <v>649</v>
      </c>
      <c r="B25" s="456" t="s">
        <v>17</v>
      </c>
      <c r="C25" s="457">
        <v>3</v>
      </c>
      <c r="D25" s="510">
        <f t="shared" si="15"/>
        <v>3</v>
      </c>
      <c r="E25" s="486">
        <v>49148</v>
      </c>
      <c r="F25" s="504">
        <f t="shared" si="0"/>
        <v>147444</v>
      </c>
      <c r="G25" s="40"/>
      <c r="H25" s="40">
        <f t="shared" si="1"/>
        <v>0</v>
      </c>
      <c r="I25" s="40">
        <v>1</v>
      </c>
      <c r="J25" s="40">
        <f t="shared" si="2"/>
        <v>49148</v>
      </c>
      <c r="K25" s="40"/>
      <c r="L25" s="40">
        <f t="shared" si="3"/>
        <v>0</v>
      </c>
      <c r="M25" s="40"/>
      <c r="N25" s="40">
        <f t="shared" si="4"/>
        <v>0</v>
      </c>
      <c r="O25" s="40">
        <v>1</v>
      </c>
      <c r="P25" s="40">
        <f t="shared" si="5"/>
        <v>49148</v>
      </c>
      <c r="Q25" s="40"/>
      <c r="R25" s="40">
        <f t="shared" si="6"/>
        <v>0</v>
      </c>
      <c r="S25" s="40"/>
      <c r="T25" s="40">
        <f t="shared" si="7"/>
        <v>0</v>
      </c>
      <c r="U25" s="40"/>
      <c r="V25" s="40">
        <f t="shared" si="8"/>
        <v>0</v>
      </c>
      <c r="W25" s="40">
        <v>1</v>
      </c>
      <c r="X25" s="40">
        <f t="shared" si="9"/>
        <v>49148</v>
      </c>
      <c r="Y25" s="40"/>
      <c r="Z25" s="40">
        <f t="shared" si="10"/>
        <v>0</v>
      </c>
      <c r="AA25" s="40"/>
      <c r="AB25" s="40">
        <f t="shared" si="11"/>
        <v>0</v>
      </c>
      <c r="AC25" s="40"/>
      <c r="AD25" s="40">
        <f t="shared" si="12"/>
        <v>0</v>
      </c>
      <c r="AE25" s="40"/>
      <c r="AF25" s="40">
        <f t="shared" si="13"/>
        <v>0</v>
      </c>
      <c r="AG25" s="40"/>
      <c r="AH25" s="40">
        <f t="shared" si="14"/>
        <v>0</v>
      </c>
    </row>
    <row r="26" spans="1:34" ht="27.6">
      <c r="A26" s="517" t="s">
        <v>101</v>
      </c>
      <c r="B26" s="168" t="s">
        <v>17</v>
      </c>
      <c r="C26" s="458">
        <v>3</v>
      </c>
      <c r="D26" s="510">
        <f t="shared" si="15"/>
        <v>3</v>
      </c>
      <c r="E26" s="486">
        <v>206073</v>
      </c>
      <c r="F26" s="504">
        <f t="shared" si="0"/>
        <v>618219</v>
      </c>
      <c r="G26" s="40"/>
      <c r="H26" s="40">
        <f t="shared" si="1"/>
        <v>0</v>
      </c>
      <c r="I26" s="40">
        <v>1</v>
      </c>
      <c r="J26" s="40">
        <f t="shared" si="2"/>
        <v>206073</v>
      </c>
      <c r="K26" s="40"/>
      <c r="L26" s="40">
        <f t="shared" si="3"/>
        <v>0</v>
      </c>
      <c r="M26" s="40"/>
      <c r="N26" s="40">
        <f t="shared" si="4"/>
        <v>0</v>
      </c>
      <c r="O26" s="40">
        <v>1</v>
      </c>
      <c r="P26" s="40">
        <f t="shared" si="5"/>
        <v>206073</v>
      </c>
      <c r="Q26" s="40"/>
      <c r="R26" s="40">
        <f t="shared" si="6"/>
        <v>0</v>
      </c>
      <c r="S26" s="40"/>
      <c r="T26" s="40">
        <f t="shared" si="7"/>
        <v>0</v>
      </c>
      <c r="U26" s="40"/>
      <c r="V26" s="40">
        <f t="shared" si="8"/>
        <v>0</v>
      </c>
      <c r="W26" s="40">
        <v>1</v>
      </c>
      <c r="X26" s="40">
        <f t="shared" si="9"/>
        <v>206073</v>
      </c>
      <c r="Y26" s="40"/>
      <c r="Z26" s="40">
        <f t="shared" si="10"/>
        <v>0</v>
      </c>
      <c r="AA26" s="40"/>
      <c r="AB26" s="40">
        <f t="shared" si="11"/>
        <v>0</v>
      </c>
      <c r="AC26" s="40"/>
      <c r="AD26" s="40">
        <f t="shared" si="12"/>
        <v>0</v>
      </c>
      <c r="AE26" s="40"/>
      <c r="AF26" s="40">
        <f t="shared" si="13"/>
        <v>0</v>
      </c>
      <c r="AG26" s="40"/>
      <c r="AH26" s="40">
        <f t="shared" si="14"/>
        <v>0</v>
      </c>
    </row>
    <row r="27" spans="1:34" ht="27.6">
      <c r="A27" s="517" t="s">
        <v>887</v>
      </c>
      <c r="B27" s="168" t="s">
        <v>7</v>
      </c>
      <c r="C27" s="447">
        <v>5</v>
      </c>
      <c r="D27" s="510">
        <f t="shared" si="15"/>
        <v>5</v>
      </c>
      <c r="E27" s="486">
        <v>28750</v>
      </c>
      <c r="F27" s="504">
        <f t="shared" si="0"/>
        <v>143750</v>
      </c>
      <c r="G27" s="40">
        <v>1</v>
      </c>
      <c r="H27" s="40">
        <f t="shared" si="1"/>
        <v>28750</v>
      </c>
      <c r="I27" s="40"/>
      <c r="J27" s="40">
        <f t="shared" si="2"/>
        <v>0</v>
      </c>
      <c r="K27" s="40"/>
      <c r="L27" s="40">
        <f t="shared" si="3"/>
        <v>0</v>
      </c>
      <c r="M27" s="40">
        <v>1</v>
      </c>
      <c r="N27" s="40">
        <f t="shared" si="4"/>
        <v>28750</v>
      </c>
      <c r="O27" s="40"/>
      <c r="P27" s="40">
        <f t="shared" si="5"/>
        <v>0</v>
      </c>
      <c r="Q27" s="40">
        <v>1</v>
      </c>
      <c r="R27" s="40">
        <f t="shared" si="6"/>
        <v>28750</v>
      </c>
      <c r="S27" s="40">
        <v>1</v>
      </c>
      <c r="T27" s="40">
        <f t="shared" si="7"/>
        <v>28750</v>
      </c>
      <c r="U27" s="40"/>
      <c r="V27" s="40">
        <f t="shared" si="8"/>
        <v>0</v>
      </c>
      <c r="W27" s="40">
        <v>1</v>
      </c>
      <c r="X27" s="40">
        <f t="shared" si="9"/>
        <v>28750</v>
      </c>
      <c r="Y27" s="40"/>
      <c r="Z27" s="40">
        <f t="shared" si="10"/>
        <v>0</v>
      </c>
      <c r="AA27" s="40"/>
      <c r="AB27" s="40">
        <f t="shared" si="11"/>
        <v>0</v>
      </c>
      <c r="AC27" s="40"/>
      <c r="AD27" s="40">
        <f t="shared" si="12"/>
        <v>0</v>
      </c>
      <c r="AE27" s="40"/>
      <c r="AF27" s="40">
        <f t="shared" si="13"/>
        <v>0</v>
      </c>
      <c r="AG27" s="40"/>
      <c r="AH27" s="40">
        <f t="shared" si="14"/>
        <v>0</v>
      </c>
    </row>
    <row r="28" spans="1:34" ht="15.6">
      <c r="A28" s="526" t="s">
        <v>888</v>
      </c>
      <c r="B28" s="172" t="s">
        <v>7</v>
      </c>
      <c r="C28" s="452">
        <v>1</v>
      </c>
      <c r="D28" s="510">
        <f t="shared" si="15"/>
        <v>1</v>
      </c>
      <c r="E28" s="486">
        <v>23000</v>
      </c>
      <c r="F28" s="504">
        <f t="shared" si="0"/>
        <v>23000</v>
      </c>
      <c r="G28" s="40"/>
      <c r="H28" s="40">
        <f t="shared" si="1"/>
        <v>0</v>
      </c>
      <c r="I28" s="40"/>
      <c r="J28" s="40">
        <f t="shared" si="2"/>
        <v>0</v>
      </c>
      <c r="K28" s="40"/>
      <c r="L28" s="40">
        <f t="shared" si="3"/>
        <v>0</v>
      </c>
      <c r="M28" s="40"/>
      <c r="N28" s="40">
        <f t="shared" si="4"/>
        <v>0</v>
      </c>
      <c r="O28" s="40"/>
      <c r="P28" s="40">
        <f t="shared" si="5"/>
        <v>0</v>
      </c>
      <c r="Q28" s="40"/>
      <c r="R28" s="40">
        <f t="shared" si="6"/>
        <v>0</v>
      </c>
      <c r="S28" s="40"/>
      <c r="T28" s="40">
        <f t="shared" si="7"/>
        <v>0</v>
      </c>
      <c r="U28" s="40"/>
      <c r="V28" s="40">
        <f t="shared" si="8"/>
        <v>0</v>
      </c>
      <c r="W28" s="40">
        <v>1</v>
      </c>
      <c r="X28" s="40">
        <f t="shared" si="9"/>
        <v>23000</v>
      </c>
      <c r="Y28" s="40"/>
      <c r="Z28" s="40">
        <f t="shared" si="10"/>
        <v>0</v>
      </c>
      <c r="AA28" s="40"/>
      <c r="AB28" s="40">
        <f t="shared" si="11"/>
        <v>0</v>
      </c>
      <c r="AC28" s="40"/>
      <c r="AD28" s="40">
        <f t="shared" si="12"/>
        <v>0</v>
      </c>
      <c r="AE28" s="40"/>
      <c r="AF28" s="40">
        <f t="shared" si="13"/>
        <v>0</v>
      </c>
      <c r="AG28" s="40"/>
      <c r="AH28" s="40">
        <f t="shared" si="14"/>
        <v>0</v>
      </c>
    </row>
    <row r="29" spans="1:34" ht="41.4">
      <c r="A29" s="517" t="s">
        <v>877</v>
      </c>
      <c r="B29" s="168" t="s">
        <v>10</v>
      </c>
      <c r="C29" s="447">
        <v>3</v>
      </c>
      <c r="D29" s="510">
        <f t="shared" si="15"/>
        <v>3</v>
      </c>
      <c r="E29" s="486">
        <v>67500</v>
      </c>
      <c r="F29" s="504">
        <f t="shared" si="0"/>
        <v>202500</v>
      </c>
      <c r="G29" s="40"/>
      <c r="H29" s="40">
        <f t="shared" si="1"/>
        <v>0</v>
      </c>
      <c r="I29" s="40"/>
      <c r="J29" s="40">
        <f t="shared" si="2"/>
        <v>0</v>
      </c>
      <c r="K29" s="40">
        <v>1</v>
      </c>
      <c r="L29" s="40">
        <f t="shared" si="3"/>
        <v>67500</v>
      </c>
      <c r="M29" s="40"/>
      <c r="N29" s="40">
        <f t="shared" si="4"/>
        <v>0</v>
      </c>
      <c r="O29" s="40"/>
      <c r="P29" s="40">
        <f t="shared" si="5"/>
        <v>0</v>
      </c>
      <c r="Q29" s="40"/>
      <c r="R29" s="40">
        <f t="shared" si="6"/>
        <v>0</v>
      </c>
      <c r="S29" s="40"/>
      <c r="T29" s="40">
        <f t="shared" si="7"/>
        <v>0</v>
      </c>
      <c r="U29" s="40">
        <v>2</v>
      </c>
      <c r="V29" s="40">
        <f t="shared" si="8"/>
        <v>135000</v>
      </c>
      <c r="W29" s="40"/>
      <c r="X29" s="40">
        <f t="shared" si="9"/>
        <v>0</v>
      </c>
      <c r="Y29" s="40"/>
      <c r="Z29" s="40">
        <f t="shared" si="10"/>
        <v>0</v>
      </c>
      <c r="AA29" s="40"/>
      <c r="AB29" s="40">
        <f t="shared" si="11"/>
        <v>0</v>
      </c>
      <c r="AC29" s="40"/>
      <c r="AD29" s="40">
        <f t="shared" si="12"/>
        <v>0</v>
      </c>
      <c r="AE29" s="40"/>
      <c r="AF29" s="40">
        <f t="shared" si="13"/>
        <v>0</v>
      </c>
      <c r="AG29" s="40"/>
      <c r="AH29" s="40">
        <f t="shared" si="14"/>
        <v>0</v>
      </c>
    </row>
    <row r="30" spans="1:34" ht="39.6">
      <c r="A30" s="517" t="s">
        <v>788</v>
      </c>
      <c r="B30" s="168" t="s">
        <v>379</v>
      </c>
      <c r="C30" s="448">
        <v>1</v>
      </c>
      <c r="D30" s="510">
        <f t="shared" si="15"/>
        <v>1</v>
      </c>
      <c r="E30" s="486">
        <v>278000</v>
      </c>
      <c r="F30" s="504">
        <f t="shared" si="0"/>
        <v>278000</v>
      </c>
      <c r="G30" s="40"/>
      <c r="H30" s="40">
        <f t="shared" si="1"/>
        <v>0</v>
      </c>
      <c r="I30" s="40"/>
      <c r="J30" s="40">
        <f t="shared" si="2"/>
        <v>0</v>
      </c>
      <c r="K30" s="40"/>
      <c r="L30" s="40">
        <f t="shared" si="3"/>
        <v>0</v>
      </c>
      <c r="M30" s="40"/>
      <c r="N30" s="40">
        <f t="shared" si="4"/>
        <v>0</v>
      </c>
      <c r="O30" s="40"/>
      <c r="P30" s="40">
        <f t="shared" si="5"/>
        <v>0</v>
      </c>
      <c r="Q30" s="40"/>
      <c r="R30" s="40">
        <f t="shared" si="6"/>
        <v>0</v>
      </c>
      <c r="S30" s="40"/>
      <c r="T30" s="40">
        <f t="shared" si="7"/>
        <v>0</v>
      </c>
      <c r="U30" s="40"/>
      <c r="V30" s="40">
        <f t="shared" si="8"/>
        <v>0</v>
      </c>
      <c r="W30" s="40"/>
      <c r="X30" s="40">
        <f t="shared" si="9"/>
        <v>0</v>
      </c>
      <c r="Y30" s="40"/>
      <c r="Z30" s="40">
        <f t="shared" si="10"/>
        <v>0</v>
      </c>
      <c r="AA30" s="40">
        <v>1</v>
      </c>
      <c r="AB30" s="40">
        <f t="shared" si="11"/>
        <v>278000</v>
      </c>
      <c r="AC30" s="40"/>
      <c r="AD30" s="40">
        <f t="shared" si="12"/>
        <v>0</v>
      </c>
      <c r="AE30" s="40"/>
      <c r="AF30" s="40">
        <f t="shared" si="13"/>
        <v>0</v>
      </c>
      <c r="AG30" s="40"/>
      <c r="AH30" s="40">
        <f t="shared" si="14"/>
        <v>0</v>
      </c>
    </row>
    <row r="31" spans="1:34" ht="27.6">
      <c r="A31" s="518" t="s">
        <v>889</v>
      </c>
      <c r="B31" s="459" t="s">
        <v>10</v>
      </c>
      <c r="C31" s="447">
        <v>2</v>
      </c>
      <c r="D31" s="510">
        <f t="shared" si="15"/>
        <v>2</v>
      </c>
      <c r="E31" s="485">
        <v>84800</v>
      </c>
      <c r="F31" s="504">
        <f t="shared" si="0"/>
        <v>169600</v>
      </c>
      <c r="G31" s="40"/>
      <c r="H31" s="40">
        <f t="shared" si="1"/>
        <v>0</v>
      </c>
      <c r="I31" s="40"/>
      <c r="J31" s="40">
        <f t="shared" si="2"/>
        <v>0</v>
      </c>
      <c r="K31" s="40">
        <v>1</v>
      </c>
      <c r="L31" s="40">
        <f t="shared" si="3"/>
        <v>84800</v>
      </c>
      <c r="M31" s="40"/>
      <c r="N31" s="40">
        <f t="shared" si="4"/>
        <v>0</v>
      </c>
      <c r="O31" s="40"/>
      <c r="P31" s="40">
        <f t="shared" si="5"/>
        <v>0</v>
      </c>
      <c r="Q31" s="40"/>
      <c r="R31" s="40">
        <f t="shared" si="6"/>
        <v>0</v>
      </c>
      <c r="S31" s="40"/>
      <c r="T31" s="40">
        <f t="shared" si="7"/>
        <v>0</v>
      </c>
      <c r="U31" s="40">
        <v>1</v>
      </c>
      <c r="V31" s="40">
        <f t="shared" si="8"/>
        <v>84800</v>
      </c>
      <c r="W31" s="40"/>
      <c r="X31" s="40">
        <f t="shared" si="9"/>
        <v>0</v>
      </c>
      <c r="Y31" s="40"/>
      <c r="Z31" s="40">
        <f t="shared" si="10"/>
        <v>0</v>
      </c>
      <c r="AA31" s="40"/>
      <c r="AB31" s="40">
        <f t="shared" si="11"/>
        <v>0</v>
      </c>
      <c r="AC31" s="40"/>
      <c r="AD31" s="40">
        <f t="shared" si="12"/>
        <v>0</v>
      </c>
      <c r="AE31" s="40"/>
      <c r="AF31" s="40">
        <f t="shared" si="13"/>
        <v>0</v>
      </c>
      <c r="AG31" s="40"/>
      <c r="AH31" s="40">
        <f t="shared" si="14"/>
        <v>0</v>
      </c>
    </row>
    <row r="32" spans="1:34" ht="15.6">
      <c r="A32" s="517" t="s">
        <v>841</v>
      </c>
      <c r="B32" s="417" t="s">
        <v>845</v>
      </c>
      <c r="C32" s="447">
        <v>1</v>
      </c>
      <c r="D32" s="510">
        <f t="shared" si="15"/>
        <v>1</v>
      </c>
      <c r="E32" s="486">
        <v>11519</v>
      </c>
      <c r="F32" s="504">
        <f t="shared" si="0"/>
        <v>11519</v>
      </c>
      <c r="G32" s="40"/>
      <c r="H32" s="40">
        <f t="shared" si="1"/>
        <v>0</v>
      </c>
      <c r="I32" s="40">
        <v>1</v>
      </c>
      <c r="J32" s="40">
        <f t="shared" si="2"/>
        <v>11519</v>
      </c>
      <c r="K32" s="40"/>
      <c r="L32" s="40">
        <f t="shared" si="3"/>
        <v>0</v>
      </c>
      <c r="M32" s="40"/>
      <c r="N32" s="40">
        <f t="shared" si="4"/>
        <v>0</v>
      </c>
      <c r="O32" s="40"/>
      <c r="P32" s="40">
        <f t="shared" si="5"/>
        <v>0</v>
      </c>
      <c r="Q32" s="40"/>
      <c r="R32" s="40">
        <f t="shared" si="6"/>
        <v>0</v>
      </c>
      <c r="S32" s="40"/>
      <c r="T32" s="40">
        <f t="shared" si="7"/>
        <v>0</v>
      </c>
      <c r="U32" s="40"/>
      <c r="V32" s="40">
        <f t="shared" si="8"/>
        <v>0</v>
      </c>
      <c r="W32" s="40"/>
      <c r="X32" s="40">
        <f t="shared" si="9"/>
        <v>0</v>
      </c>
      <c r="Y32" s="40"/>
      <c r="Z32" s="40">
        <f t="shared" si="10"/>
        <v>0</v>
      </c>
      <c r="AA32" s="40"/>
      <c r="AB32" s="40">
        <f t="shared" si="11"/>
        <v>0</v>
      </c>
      <c r="AC32" s="40"/>
      <c r="AD32" s="40">
        <f t="shared" si="12"/>
        <v>0</v>
      </c>
      <c r="AE32" s="40"/>
      <c r="AF32" s="40">
        <f t="shared" si="13"/>
        <v>0</v>
      </c>
      <c r="AG32" s="40"/>
      <c r="AH32" s="40">
        <f t="shared" si="14"/>
        <v>0</v>
      </c>
    </row>
    <row r="33" spans="1:34" ht="15.6">
      <c r="A33" s="517" t="s">
        <v>842</v>
      </c>
      <c r="B33" s="417" t="s">
        <v>845</v>
      </c>
      <c r="C33" s="447">
        <v>1</v>
      </c>
      <c r="D33" s="510">
        <f t="shared" si="15"/>
        <v>1</v>
      </c>
      <c r="E33" s="486">
        <v>123910</v>
      </c>
      <c r="F33" s="504">
        <f t="shared" si="0"/>
        <v>123910</v>
      </c>
      <c r="G33" s="40"/>
      <c r="H33" s="40">
        <f t="shared" si="1"/>
        <v>0</v>
      </c>
      <c r="I33" s="40">
        <v>1</v>
      </c>
      <c r="J33" s="40">
        <f t="shared" si="2"/>
        <v>123910</v>
      </c>
      <c r="K33" s="40"/>
      <c r="L33" s="40">
        <f t="shared" si="3"/>
        <v>0</v>
      </c>
      <c r="M33" s="40"/>
      <c r="N33" s="40">
        <f t="shared" si="4"/>
        <v>0</v>
      </c>
      <c r="O33" s="40"/>
      <c r="P33" s="40">
        <f t="shared" si="5"/>
        <v>0</v>
      </c>
      <c r="Q33" s="40"/>
      <c r="R33" s="40">
        <f t="shared" si="6"/>
        <v>0</v>
      </c>
      <c r="S33" s="40"/>
      <c r="T33" s="40">
        <f t="shared" si="7"/>
        <v>0</v>
      </c>
      <c r="U33" s="40"/>
      <c r="V33" s="40">
        <f t="shared" si="8"/>
        <v>0</v>
      </c>
      <c r="W33" s="40"/>
      <c r="X33" s="40">
        <f t="shared" si="9"/>
        <v>0</v>
      </c>
      <c r="Y33" s="40"/>
      <c r="Z33" s="40">
        <f t="shared" si="10"/>
        <v>0</v>
      </c>
      <c r="AA33" s="40"/>
      <c r="AB33" s="40">
        <f t="shared" si="11"/>
        <v>0</v>
      </c>
      <c r="AC33" s="40"/>
      <c r="AD33" s="40">
        <f t="shared" si="12"/>
        <v>0</v>
      </c>
      <c r="AE33" s="40"/>
      <c r="AF33" s="40">
        <f t="shared" si="13"/>
        <v>0</v>
      </c>
      <c r="AG33" s="40"/>
      <c r="AH33" s="40">
        <f t="shared" si="14"/>
        <v>0</v>
      </c>
    </row>
    <row r="34" spans="1:34" ht="15.6">
      <c r="A34" s="517" t="s">
        <v>843</v>
      </c>
      <c r="B34" s="417" t="s">
        <v>845</v>
      </c>
      <c r="C34" s="447">
        <v>1</v>
      </c>
      <c r="D34" s="510">
        <f t="shared" si="15"/>
        <v>1</v>
      </c>
      <c r="E34" s="486">
        <v>389000</v>
      </c>
      <c r="F34" s="504">
        <f t="shared" si="0"/>
        <v>389000</v>
      </c>
      <c r="G34" s="40"/>
      <c r="H34" s="40">
        <f t="shared" si="1"/>
        <v>0</v>
      </c>
      <c r="I34" s="40">
        <v>1</v>
      </c>
      <c r="J34" s="40">
        <f t="shared" si="2"/>
        <v>389000</v>
      </c>
      <c r="K34" s="40"/>
      <c r="L34" s="40">
        <f t="shared" si="3"/>
        <v>0</v>
      </c>
      <c r="M34" s="40"/>
      <c r="N34" s="40">
        <f t="shared" si="4"/>
        <v>0</v>
      </c>
      <c r="O34" s="40"/>
      <c r="P34" s="40">
        <f t="shared" si="5"/>
        <v>0</v>
      </c>
      <c r="Q34" s="40"/>
      <c r="R34" s="40">
        <f t="shared" si="6"/>
        <v>0</v>
      </c>
      <c r="S34" s="40"/>
      <c r="T34" s="40">
        <f t="shared" si="7"/>
        <v>0</v>
      </c>
      <c r="U34" s="40"/>
      <c r="V34" s="40">
        <f t="shared" si="8"/>
        <v>0</v>
      </c>
      <c r="W34" s="40"/>
      <c r="X34" s="40">
        <f t="shared" si="9"/>
        <v>0</v>
      </c>
      <c r="Y34" s="40"/>
      <c r="Z34" s="40">
        <f t="shared" si="10"/>
        <v>0</v>
      </c>
      <c r="AA34" s="40"/>
      <c r="AB34" s="40">
        <f t="shared" si="11"/>
        <v>0</v>
      </c>
      <c r="AC34" s="40"/>
      <c r="AD34" s="40">
        <f t="shared" si="12"/>
        <v>0</v>
      </c>
      <c r="AE34" s="40"/>
      <c r="AF34" s="40">
        <f t="shared" si="13"/>
        <v>0</v>
      </c>
      <c r="AG34" s="40"/>
      <c r="AH34" s="40">
        <f t="shared" si="14"/>
        <v>0</v>
      </c>
    </row>
    <row r="35" spans="1:34" ht="15.6">
      <c r="A35" s="517" t="s">
        <v>844</v>
      </c>
      <c r="B35" s="417" t="s">
        <v>845</v>
      </c>
      <c r="C35" s="447">
        <v>1</v>
      </c>
      <c r="D35" s="510">
        <f t="shared" si="15"/>
        <v>1</v>
      </c>
      <c r="E35" s="486">
        <v>319500</v>
      </c>
      <c r="F35" s="504">
        <f t="shared" si="0"/>
        <v>319500</v>
      </c>
      <c r="G35" s="40"/>
      <c r="H35" s="40">
        <f t="shared" si="1"/>
        <v>0</v>
      </c>
      <c r="I35" s="40">
        <v>1</v>
      </c>
      <c r="J35" s="40">
        <f t="shared" si="2"/>
        <v>319500</v>
      </c>
      <c r="K35" s="40"/>
      <c r="L35" s="40">
        <f t="shared" si="3"/>
        <v>0</v>
      </c>
      <c r="M35" s="40"/>
      <c r="N35" s="40">
        <f t="shared" si="4"/>
        <v>0</v>
      </c>
      <c r="O35" s="40"/>
      <c r="P35" s="40">
        <f t="shared" si="5"/>
        <v>0</v>
      </c>
      <c r="Q35" s="40"/>
      <c r="R35" s="40">
        <f t="shared" si="6"/>
        <v>0</v>
      </c>
      <c r="S35" s="40"/>
      <c r="T35" s="40">
        <f t="shared" si="7"/>
        <v>0</v>
      </c>
      <c r="U35" s="40"/>
      <c r="V35" s="40">
        <f t="shared" si="8"/>
        <v>0</v>
      </c>
      <c r="W35" s="40"/>
      <c r="X35" s="40">
        <f t="shared" si="9"/>
        <v>0</v>
      </c>
      <c r="Y35" s="40"/>
      <c r="Z35" s="40">
        <f t="shared" si="10"/>
        <v>0</v>
      </c>
      <c r="AA35" s="40"/>
      <c r="AB35" s="40">
        <f t="shared" si="11"/>
        <v>0</v>
      </c>
      <c r="AC35" s="40"/>
      <c r="AD35" s="40">
        <f t="shared" si="12"/>
        <v>0</v>
      </c>
      <c r="AE35" s="40"/>
      <c r="AF35" s="40">
        <f t="shared" si="13"/>
        <v>0</v>
      </c>
      <c r="AG35" s="40"/>
      <c r="AH35" s="40">
        <f t="shared" si="14"/>
        <v>0</v>
      </c>
    </row>
    <row r="36" spans="1:34" ht="27.6">
      <c r="A36" s="517" t="s">
        <v>784</v>
      </c>
      <c r="B36" s="168" t="s">
        <v>45</v>
      </c>
      <c r="C36" s="448">
        <v>1.5</v>
      </c>
      <c r="D36" s="510">
        <f t="shared" si="15"/>
        <v>1.5</v>
      </c>
      <c r="E36" s="486">
        <v>19600</v>
      </c>
      <c r="F36" s="504">
        <f t="shared" si="0"/>
        <v>29400</v>
      </c>
      <c r="G36" s="40"/>
      <c r="H36" s="40">
        <f t="shared" si="1"/>
        <v>0</v>
      </c>
      <c r="I36" s="40"/>
      <c r="J36" s="40">
        <f t="shared" si="2"/>
        <v>0</v>
      </c>
      <c r="K36" s="40"/>
      <c r="L36" s="40">
        <f t="shared" si="3"/>
        <v>0</v>
      </c>
      <c r="M36" s="40"/>
      <c r="N36" s="40">
        <f t="shared" si="4"/>
        <v>0</v>
      </c>
      <c r="O36" s="40">
        <v>1.5</v>
      </c>
      <c r="P36" s="40">
        <f t="shared" si="5"/>
        <v>29400</v>
      </c>
      <c r="Q36" s="40"/>
      <c r="R36" s="40">
        <f t="shared" si="6"/>
        <v>0</v>
      </c>
      <c r="S36" s="40"/>
      <c r="T36" s="40">
        <f t="shared" si="7"/>
        <v>0</v>
      </c>
      <c r="U36" s="40"/>
      <c r="V36" s="40">
        <f t="shared" si="8"/>
        <v>0</v>
      </c>
      <c r="W36" s="40"/>
      <c r="X36" s="40">
        <f t="shared" si="9"/>
        <v>0</v>
      </c>
      <c r="Y36" s="40"/>
      <c r="Z36" s="40">
        <f t="shared" si="10"/>
        <v>0</v>
      </c>
      <c r="AA36" s="40"/>
      <c r="AB36" s="40">
        <f t="shared" si="11"/>
        <v>0</v>
      </c>
      <c r="AC36" s="40"/>
      <c r="AD36" s="40">
        <f t="shared" si="12"/>
        <v>0</v>
      </c>
      <c r="AE36" s="40"/>
      <c r="AF36" s="40">
        <f t="shared" si="13"/>
        <v>0</v>
      </c>
      <c r="AG36" s="40"/>
      <c r="AH36" s="40">
        <f t="shared" si="14"/>
        <v>0</v>
      </c>
    </row>
    <row r="37" spans="1:34" ht="15.6">
      <c r="A37" s="517" t="s">
        <v>885</v>
      </c>
      <c r="B37" s="460" t="s">
        <v>7</v>
      </c>
      <c r="C37" s="448">
        <v>6</v>
      </c>
      <c r="D37" s="510">
        <f t="shared" si="15"/>
        <v>6</v>
      </c>
      <c r="E37" s="486">
        <v>1680</v>
      </c>
      <c r="F37" s="504">
        <f t="shared" si="0"/>
        <v>10080</v>
      </c>
      <c r="G37" s="40"/>
      <c r="H37" s="40">
        <f t="shared" si="1"/>
        <v>0</v>
      </c>
      <c r="I37" s="40">
        <v>3</v>
      </c>
      <c r="J37" s="40">
        <f t="shared" si="2"/>
        <v>5040</v>
      </c>
      <c r="K37" s="40"/>
      <c r="L37" s="40">
        <f t="shared" si="3"/>
        <v>0</v>
      </c>
      <c r="M37" s="40"/>
      <c r="N37" s="40">
        <f t="shared" si="4"/>
        <v>0</v>
      </c>
      <c r="O37" s="40"/>
      <c r="P37" s="40">
        <f t="shared" si="5"/>
        <v>0</v>
      </c>
      <c r="Q37" s="40"/>
      <c r="R37" s="40">
        <f t="shared" si="6"/>
        <v>0</v>
      </c>
      <c r="S37" s="40"/>
      <c r="T37" s="40">
        <f t="shared" si="7"/>
        <v>0</v>
      </c>
      <c r="U37" s="40">
        <v>3</v>
      </c>
      <c r="V37" s="40">
        <f t="shared" si="8"/>
        <v>5040</v>
      </c>
      <c r="W37" s="40"/>
      <c r="X37" s="40">
        <f t="shared" si="9"/>
        <v>0</v>
      </c>
      <c r="Y37" s="40"/>
      <c r="Z37" s="40">
        <f t="shared" si="10"/>
        <v>0</v>
      </c>
      <c r="AA37" s="40"/>
      <c r="AB37" s="40">
        <f t="shared" si="11"/>
        <v>0</v>
      </c>
      <c r="AC37" s="40"/>
      <c r="AD37" s="40">
        <f t="shared" si="12"/>
        <v>0</v>
      </c>
      <c r="AE37" s="40"/>
      <c r="AF37" s="40">
        <f t="shared" si="13"/>
        <v>0</v>
      </c>
      <c r="AG37" s="40"/>
      <c r="AH37" s="40">
        <f t="shared" si="14"/>
        <v>0</v>
      </c>
    </row>
    <row r="38" spans="1:34" ht="27.6">
      <c r="A38" s="526" t="s">
        <v>789</v>
      </c>
      <c r="B38" s="172" t="s">
        <v>8</v>
      </c>
      <c r="C38" s="452">
        <v>3</v>
      </c>
      <c r="D38" s="510">
        <f t="shared" si="15"/>
        <v>3</v>
      </c>
      <c r="E38" s="486">
        <v>3000</v>
      </c>
      <c r="F38" s="504">
        <f t="shared" si="0"/>
        <v>9000</v>
      </c>
      <c r="G38" s="40"/>
      <c r="H38" s="40">
        <f t="shared" si="1"/>
        <v>0</v>
      </c>
      <c r="I38" s="40"/>
      <c r="J38" s="40">
        <f t="shared" si="2"/>
        <v>0</v>
      </c>
      <c r="K38" s="40"/>
      <c r="L38" s="40">
        <f t="shared" si="3"/>
        <v>0</v>
      </c>
      <c r="M38" s="40">
        <v>1</v>
      </c>
      <c r="N38" s="40">
        <f t="shared" si="4"/>
        <v>3000</v>
      </c>
      <c r="O38" s="40"/>
      <c r="P38" s="40">
        <f t="shared" si="5"/>
        <v>0</v>
      </c>
      <c r="Q38" s="40"/>
      <c r="R38" s="40">
        <f t="shared" si="6"/>
        <v>0</v>
      </c>
      <c r="S38" s="40">
        <v>1</v>
      </c>
      <c r="T38" s="40">
        <f t="shared" si="7"/>
        <v>3000</v>
      </c>
      <c r="U38" s="40"/>
      <c r="V38" s="40">
        <f t="shared" si="8"/>
        <v>0</v>
      </c>
      <c r="W38" s="40"/>
      <c r="X38" s="40">
        <f t="shared" si="9"/>
        <v>0</v>
      </c>
      <c r="Y38" s="40">
        <v>1</v>
      </c>
      <c r="Z38" s="40">
        <f t="shared" si="10"/>
        <v>3000</v>
      </c>
      <c r="AA38" s="40"/>
      <c r="AB38" s="40">
        <f t="shared" si="11"/>
        <v>0</v>
      </c>
      <c r="AC38" s="40"/>
      <c r="AD38" s="40">
        <f t="shared" si="12"/>
        <v>0</v>
      </c>
      <c r="AE38" s="40"/>
      <c r="AF38" s="40">
        <f t="shared" si="13"/>
        <v>0</v>
      </c>
      <c r="AG38" s="40"/>
      <c r="AH38" s="40">
        <f t="shared" si="14"/>
        <v>0</v>
      </c>
    </row>
    <row r="39" spans="1:34" ht="15.6">
      <c r="A39" s="526" t="s">
        <v>790</v>
      </c>
      <c r="B39" s="172" t="s">
        <v>33</v>
      </c>
      <c r="C39" s="452">
        <v>7</v>
      </c>
      <c r="D39" s="510">
        <f t="shared" si="15"/>
        <v>7</v>
      </c>
      <c r="E39" s="486">
        <v>186</v>
      </c>
      <c r="F39" s="504">
        <f t="shared" si="0"/>
        <v>1302</v>
      </c>
      <c r="G39" s="40">
        <v>7</v>
      </c>
      <c r="H39" s="40">
        <f t="shared" si="1"/>
        <v>1302</v>
      </c>
      <c r="I39" s="40"/>
      <c r="J39" s="40">
        <f t="shared" si="2"/>
        <v>0</v>
      </c>
      <c r="K39" s="40"/>
      <c r="L39" s="40">
        <f t="shared" si="3"/>
        <v>0</v>
      </c>
      <c r="M39" s="40"/>
      <c r="N39" s="40">
        <f t="shared" si="4"/>
        <v>0</v>
      </c>
      <c r="O39" s="40"/>
      <c r="P39" s="40">
        <f t="shared" si="5"/>
        <v>0</v>
      </c>
      <c r="Q39" s="40"/>
      <c r="R39" s="40">
        <f t="shared" si="6"/>
        <v>0</v>
      </c>
      <c r="S39" s="40"/>
      <c r="T39" s="40">
        <f t="shared" si="7"/>
        <v>0</v>
      </c>
      <c r="U39" s="40"/>
      <c r="V39" s="40">
        <f t="shared" si="8"/>
        <v>0</v>
      </c>
      <c r="W39" s="40"/>
      <c r="X39" s="40">
        <f t="shared" si="9"/>
        <v>0</v>
      </c>
      <c r="Y39" s="40"/>
      <c r="Z39" s="40">
        <f t="shared" si="10"/>
        <v>0</v>
      </c>
      <c r="AA39" s="40"/>
      <c r="AB39" s="40">
        <f t="shared" si="11"/>
        <v>0</v>
      </c>
      <c r="AC39" s="40"/>
      <c r="AD39" s="40">
        <f t="shared" si="12"/>
        <v>0</v>
      </c>
      <c r="AE39" s="40"/>
      <c r="AF39" s="40">
        <f t="shared" si="13"/>
        <v>0</v>
      </c>
      <c r="AG39" s="40"/>
      <c r="AH39" s="40">
        <f t="shared" si="14"/>
        <v>0</v>
      </c>
    </row>
    <row r="40" spans="1:34" ht="15.6">
      <c r="A40" s="527" t="s">
        <v>791</v>
      </c>
      <c r="B40" s="417" t="s">
        <v>33</v>
      </c>
      <c r="C40" s="447">
        <v>80</v>
      </c>
      <c r="D40" s="510">
        <f t="shared" si="15"/>
        <v>80</v>
      </c>
      <c r="E40" s="486">
        <v>1100</v>
      </c>
      <c r="F40" s="504">
        <f t="shared" si="0"/>
        <v>88000</v>
      </c>
      <c r="G40" s="40"/>
      <c r="H40" s="40">
        <f t="shared" si="1"/>
        <v>0</v>
      </c>
      <c r="I40" s="40"/>
      <c r="J40" s="40">
        <f t="shared" si="2"/>
        <v>0</v>
      </c>
      <c r="K40" s="40">
        <v>20</v>
      </c>
      <c r="L40" s="40">
        <f t="shared" si="3"/>
        <v>22000</v>
      </c>
      <c r="M40" s="40"/>
      <c r="N40" s="40">
        <f t="shared" si="4"/>
        <v>0</v>
      </c>
      <c r="O40" s="40"/>
      <c r="P40" s="40">
        <f t="shared" si="5"/>
        <v>0</v>
      </c>
      <c r="Q40" s="40">
        <v>20</v>
      </c>
      <c r="R40" s="40">
        <f t="shared" si="6"/>
        <v>22000</v>
      </c>
      <c r="S40" s="40"/>
      <c r="T40" s="40">
        <f t="shared" si="7"/>
        <v>0</v>
      </c>
      <c r="U40" s="40">
        <v>20</v>
      </c>
      <c r="V40" s="40">
        <f t="shared" si="8"/>
        <v>22000</v>
      </c>
      <c r="W40" s="40"/>
      <c r="X40" s="40">
        <f t="shared" si="9"/>
        <v>0</v>
      </c>
      <c r="Y40" s="40"/>
      <c r="Z40" s="40">
        <f t="shared" si="10"/>
        <v>0</v>
      </c>
      <c r="AA40" s="40">
        <v>20</v>
      </c>
      <c r="AB40" s="40">
        <f t="shared" si="11"/>
        <v>22000</v>
      </c>
      <c r="AC40" s="40"/>
      <c r="AD40" s="40">
        <f t="shared" si="12"/>
        <v>0</v>
      </c>
      <c r="AE40" s="40"/>
      <c r="AF40" s="40">
        <f t="shared" si="13"/>
        <v>0</v>
      </c>
      <c r="AG40" s="40"/>
      <c r="AH40" s="40">
        <f t="shared" si="14"/>
        <v>0</v>
      </c>
    </row>
    <row r="41" spans="1:34" ht="15.6">
      <c r="A41" s="517" t="s">
        <v>23</v>
      </c>
      <c r="B41" s="417" t="s">
        <v>7</v>
      </c>
      <c r="C41" s="447">
        <v>2</v>
      </c>
      <c r="D41" s="510">
        <f t="shared" si="15"/>
        <v>2</v>
      </c>
      <c r="E41" s="486">
        <v>57760</v>
      </c>
      <c r="F41" s="504">
        <f t="shared" si="0"/>
        <v>115520</v>
      </c>
      <c r="G41" s="40"/>
      <c r="H41" s="40">
        <f t="shared" si="1"/>
        <v>0</v>
      </c>
      <c r="I41" s="40"/>
      <c r="J41" s="40">
        <f t="shared" si="2"/>
        <v>0</v>
      </c>
      <c r="K41" s="40">
        <v>1</v>
      </c>
      <c r="L41" s="40">
        <f t="shared" si="3"/>
        <v>57760</v>
      </c>
      <c r="M41" s="40"/>
      <c r="N41" s="40">
        <f t="shared" si="4"/>
        <v>0</v>
      </c>
      <c r="O41" s="40"/>
      <c r="P41" s="40">
        <f t="shared" si="5"/>
        <v>0</v>
      </c>
      <c r="Q41" s="40"/>
      <c r="R41" s="40">
        <f t="shared" si="6"/>
        <v>0</v>
      </c>
      <c r="S41" s="40"/>
      <c r="T41" s="40">
        <f t="shared" si="7"/>
        <v>0</v>
      </c>
      <c r="U41" s="40">
        <v>1</v>
      </c>
      <c r="V41" s="40">
        <f t="shared" si="8"/>
        <v>57760</v>
      </c>
      <c r="W41" s="40"/>
      <c r="X41" s="40">
        <f t="shared" si="9"/>
        <v>0</v>
      </c>
      <c r="Y41" s="40"/>
      <c r="Z41" s="40">
        <f t="shared" si="10"/>
        <v>0</v>
      </c>
      <c r="AA41" s="40"/>
      <c r="AB41" s="40">
        <f t="shared" si="11"/>
        <v>0</v>
      </c>
      <c r="AC41" s="40"/>
      <c r="AD41" s="40">
        <f t="shared" si="12"/>
        <v>0</v>
      </c>
      <c r="AE41" s="40"/>
      <c r="AF41" s="40">
        <f t="shared" si="13"/>
        <v>0</v>
      </c>
      <c r="AG41" s="40"/>
      <c r="AH41" s="40">
        <f t="shared" si="14"/>
        <v>0</v>
      </c>
    </row>
    <row r="42" spans="1:34" ht="15.6">
      <c r="A42" s="517" t="s">
        <v>24</v>
      </c>
      <c r="B42" s="417" t="s">
        <v>7</v>
      </c>
      <c r="C42" s="447">
        <v>4</v>
      </c>
      <c r="D42" s="510">
        <f t="shared" si="15"/>
        <v>4</v>
      </c>
      <c r="E42" s="486">
        <v>82080</v>
      </c>
      <c r="F42" s="504">
        <f t="shared" si="0"/>
        <v>328320</v>
      </c>
      <c r="G42" s="40"/>
      <c r="H42" s="40">
        <f t="shared" si="1"/>
        <v>0</v>
      </c>
      <c r="I42" s="40"/>
      <c r="J42" s="40">
        <f t="shared" si="2"/>
        <v>0</v>
      </c>
      <c r="K42" s="40">
        <v>1</v>
      </c>
      <c r="L42" s="40">
        <f t="shared" si="3"/>
        <v>82080</v>
      </c>
      <c r="M42" s="40"/>
      <c r="N42" s="40">
        <f t="shared" si="4"/>
        <v>0</v>
      </c>
      <c r="O42" s="40"/>
      <c r="P42" s="40">
        <f t="shared" si="5"/>
        <v>0</v>
      </c>
      <c r="Q42" s="40">
        <v>1</v>
      </c>
      <c r="R42" s="40">
        <f t="shared" si="6"/>
        <v>82080</v>
      </c>
      <c r="S42" s="40"/>
      <c r="T42" s="40">
        <f t="shared" si="7"/>
        <v>0</v>
      </c>
      <c r="U42" s="40">
        <v>1</v>
      </c>
      <c r="V42" s="40">
        <f t="shared" si="8"/>
        <v>82080</v>
      </c>
      <c r="W42" s="40"/>
      <c r="X42" s="40">
        <f t="shared" si="9"/>
        <v>0</v>
      </c>
      <c r="Y42" s="40"/>
      <c r="Z42" s="40">
        <f t="shared" si="10"/>
        <v>0</v>
      </c>
      <c r="AA42" s="40">
        <v>1</v>
      </c>
      <c r="AB42" s="40">
        <f t="shared" si="11"/>
        <v>82080</v>
      </c>
      <c r="AC42" s="40"/>
      <c r="AD42" s="40">
        <f t="shared" si="12"/>
        <v>0</v>
      </c>
      <c r="AE42" s="40"/>
      <c r="AF42" s="40">
        <f t="shared" si="13"/>
        <v>0</v>
      </c>
      <c r="AG42" s="40"/>
      <c r="AH42" s="40">
        <f t="shared" si="14"/>
        <v>0</v>
      </c>
    </row>
    <row r="43" spans="1:34" ht="15.6">
      <c r="A43" s="517" t="s">
        <v>870</v>
      </c>
      <c r="B43" s="417" t="s">
        <v>7</v>
      </c>
      <c r="C43" s="447">
        <v>5</v>
      </c>
      <c r="D43" s="510">
        <f t="shared" si="15"/>
        <v>5</v>
      </c>
      <c r="E43" s="486">
        <v>5547240</v>
      </c>
      <c r="F43" s="504">
        <f t="shared" si="0"/>
        <v>27736200</v>
      </c>
      <c r="G43" s="40"/>
      <c r="H43" s="40">
        <f t="shared" si="1"/>
        <v>0</v>
      </c>
      <c r="I43" s="40"/>
      <c r="J43" s="40">
        <f t="shared" si="2"/>
        <v>0</v>
      </c>
      <c r="K43" s="40">
        <v>1</v>
      </c>
      <c r="L43" s="40">
        <f t="shared" si="3"/>
        <v>5547240</v>
      </c>
      <c r="M43" s="40"/>
      <c r="N43" s="40">
        <f t="shared" si="4"/>
        <v>0</v>
      </c>
      <c r="O43" s="40"/>
      <c r="P43" s="40">
        <f t="shared" si="5"/>
        <v>0</v>
      </c>
      <c r="Q43" s="40">
        <v>1</v>
      </c>
      <c r="R43" s="40">
        <f t="shared" si="6"/>
        <v>5547240</v>
      </c>
      <c r="S43" s="40"/>
      <c r="T43" s="40">
        <f t="shared" si="7"/>
        <v>0</v>
      </c>
      <c r="U43" s="40">
        <v>1</v>
      </c>
      <c r="V43" s="40">
        <f t="shared" si="8"/>
        <v>5547240</v>
      </c>
      <c r="W43" s="40">
        <v>1</v>
      </c>
      <c r="X43" s="40">
        <f t="shared" si="9"/>
        <v>5547240</v>
      </c>
      <c r="Y43" s="40"/>
      <c r="Z43" s="40">
        <f t="shared" si="10"/>
        <v>0</v>
      </c>
      <c r="AA43" s="40">
        <v>1</v>
      </c>
      <c r="AB43" s="40">
        <f t="shared" si="11"/>
        <v>5547240</v>
      </c>
      <c r="AC43" s="40"/>
      <c r="AD43" s="40">
        <f t="shared" si="12"/>
        <v>0</v>
      </c>
      <c r="AE43" s="40"/>
      <c r="AF43" s="40">
        <f t="shared" si="13"/>
        <v>0</v>
      </c>
      <c r="AG43" s="40"/>
      <c r="AH43" s="40">
        <f t="shared" si="14"/>
        <v>0</v>
      </c>
    </row>
    <row r="44" spans="1:34" ht="15.6">
      <c r="A44" s="517" t="s">
        <v>793</v>
      </c>
      <c r="B44" s="459" t="s">
        <v>58</v>
      </c>
      <c r="C44" s="462">
        <v>20000</v>
      </c>
      <c r="D44" s="510">
        <f t="shared" si="15"/>
        <v>20000</v>
      </c>
      <c r="E44" s="486">
        <v>7</v>
      </c>
      <c r="F44" s="504">
        <f t="shared" si="0"/>
        <v>140000</v>
      </c>
      <c r="G44" s="40">
        <v>2000</v>
      </c>
      <c r="H44" s="40">
        <f t="shared" si="1"/>
        <v>14000</v>
      </c>
      <c r="I44" s="40">
        <v>2000</v>
      </c>
      <c r="J44" s="40">
        <f t="shared" si="2"/>
        <v>14000</v>
      </c>
      <c r="K44" s="40">
        <v>2000</v>
      </c>
      <c r="L44" s="40">
        <f t="shared" si="3"/>
        <v>14000</v>
      </c>
      <c r="M44" s="40">
        <v>2000</v>
      </c>
      <c r="N44" s="40">
        <f t="shared" si="4"/>
        <v>14000</v>
      </c>
      <c r="O44" s="40">
        <v>2000</v>
      </c>
      <c r="P44" s="40">
        <f t="shared" si="5"/>
        <v>14000</v>
      </c>
      <c r="Q44" s="40">
        <v>2000</v>
      </c>
      <c r="R44" s="40">
        <f t="shared" si="6"/>
        <v>14000</v>
      </c>
      <c r="S44" s="40">
        <v>2000</v>
      </c>
      <c r="T44" s="40">
        <f t="shared" si="7"/>
        <v>14000</v>
      </c>
      <c r="U44" s="40"/>
      <c r="V44" s="40">
        <f t="shared" si="8"/>
        <v>0</v>
      </c>
      <c r="W44" s="40"/>
      <c r="X44" s="40">
        <f t="shared" si="9"/>
        <v>0</v>
      </c>
      <c r="Y44" s="40">
        <v>5000</v>
      </c>
      <c r="Z44" s="40">
        <f t="shared" si="10"/>
        <v>35000</v>
      </c>
      <c r="AA44" s="40">
        <v>1000</v>
      </c>
      <c r="AB44" s="40">
        <f t="shared" si="11"/>
        <v>7000</v>
      </c>
      <c r="AC44" s="40"/>
      <c r="AD44" s="40">
        <f t="shared" si="12"/>
        <v>0</v>
      </c>
      <c r="AE44" s="40"/>
      <c r="AF44" s="40">
        <f t="shared" si="13"/>
        <v>0</v>
      </c>
      <c r="AG44" s="40"/>
      <c r="AH44" s="40">
        <f t="shared" si="14"/>
        <v>0</v>
      </c>
    </row>
    <row r="45" spans="1:34" ht="15.6">
      <c r="A45" s="518" t="s">
        <v>300</v>
      </c>
      <c r="B45" s="417" t="s">
        <v>7</v>
      </c>
      <c r="C45" s="447">
        <v>18</v>
      </c>
      <c r="D45" s="510">
        <f t="shared" si="15"/>
        <v>18</v>
      </c>
      <c r="E45" s="485">
        <v>16500</v>
      </c>
      <c r="F45" s="504">
        <f t="shared" si="0"/>
        <v>297000</v>
      </c>
      <c r="G45" s="40"/>
      <c r="H45" s="40">
        <f t="shared" si="1"/>
        <v>0</v>
      </c>
      <c r="I45" s="40"/>
      <c r="J45" s="40">
        <f t="shared" si="2"/>
        <v>0</v>
      </c>
      <c r="K45" s="40"/>
      <c r="L45" s="40">
        <f t="shared" si="3"/>
        <v>0</v>
      </c>
      <c r="M45" s="40"/>
      <c r="N45" s="40">
        <f t="shared" si="4"/>
        <v>0</v>
      </c>
      <c r="O45" s="40"/>
      <c r="P45" s="40">
        <f t="shared" si="5"/>
        <v>0</v>
      </c>
      <c r="Q45" s="40">
        <v>3</v>
      </c>
      <c r="R45" s="40">
        <f t="shared" si="6"/>
        <v>49500</v>
      </c>
      <c r="S45" s="40">
        <v>2</v>
      </c>
      <c r="T45" s="40">
        <f t="shared" si="7"/>
        <v>33000</v>
      </c>
      <c r="U45" s="40">
        <v>2</v>
      </c>
      <c r="V45" s="40">
        <f t="shared" si="8"/>
        <v>33000</v>
      </c>
      <c r="W45" s="40">
        <v>4</v>
      </c>
      <c r="X45" s="40">
        <f t="shared" si="9"/>
        <v>66000</v>
      </c>
      <c r="Y45" s="40">
        <v>2</v>
      </c>
      <c r="Z45" s="40">
        <f t="shared" si="10"/>
        <v>33000</v>
      </c>
      <c r="AA45" s="40">
        <v>3</v>
      </c>
      <c r="AB45" s="40">
        <f t="shared" si="11"/>
        <v>49500</v>
      </c>
      <c r="AC45" s="40">
        <v>2</v>
      </c>
      <c r="AD45" s="40">
        <f t="shared" si="12"/>
        <v>33000</v>
      </c>
      <c r="AE45" s="40"/>
      <c r="AF45" s="40">
        <f t="shared" si="13"/>
        <v>0</v>
      </c>
      <c r="AG45" s="40"/>
      <c r="AH45" s="40">
        <f t="shared" si="14"/>
        <v>0</v>
      </c>
    </row>
    <row r="46" spans="1:34" ht="15.6">
      <c r="A46" s="517" t="s">
        <v>302</v>
      </c>
      <c r="B46" s="417" t="s">
        <v>7</v>
      </c>
      <c r="C46" s="447">
        <v>4</v>
      </c>
      <c r="D46" s="510">
        <f t="shared" si="15"/>
        <v>4</v>
      </c>
      <c r="E46" s="485">
        <v>29000</v>
      </c>
      <c r="F46" s="504">
        <f t="shared" si="0"/>
        <v>116000</v>
      </c>
      <c r="G46" s="40"/>
      <c r="H46" s="40">
        <f t="shared" si="1"/>
        <v>0</v>
      </c>
      <c r="I46" s="40"/>
      <c r="J46" s="40">
        <f t="shared" si="2"/>
        <v>0</v>
      </c>
      <c r="K46" s="40"/>
      <c r="L46" s="40">
        <f t="shared" si="3"/>
        <v>0</v>
      </c>
      <c r="M46" s="40"/>
      <c r="N46" s="40">
        <f t="shared" si="4"/>
        <v>0</v>
      </c>
      <c r="O46" s="40"/>
      <c r="P46" s="40">
        <f t="shared" si="5"/>
        <v>0</v>
      </c>
      <c r="Q46" s="40">
        <v>1</v>
      </c>
      <c r="R46" s="40">
        <f t="shared" si="6"/>
        <v>29000</v>
      </c>
      <c r="S46" s="40"/>
      <c r="T46" s="40">
        <f t="shared" si="7"/>
        <v>0</v>
      </c>
      <c r="U46" s="40">
        <v>1</v>
      </c>
      <c r="V46" s="40">
        <f t="shared" si="8"/>
        <v>29000</v>
      </c>
      <c r="W46" s="40">
        <v>1</v>
      </c>
      <c r="X46" s="40">
        <f t="shared" si="9"/>
        <v>29000</v>
      </c>
      <c r="Y46" s="40"/>
      <c r="Z46" s="40">
        <f t="shared" si="10"/>
        <v>0</v>
      </c>
      <c r="AA46" s="40">
        <v>1</v>
      </c>
      <c r="AB46" s="40">
        <f t="shared" si="11"/>
        <v>29000</v>
      </c>
      <c r="AC46" s="40"/>
      <c r="AD46" s="40">
        <f t="shared" si="12"/>
        <v>0</v>
      </c>
      <c r="AE46" s="40"/>
      <c r="AF46" s="40">
        <f t="shared" si="13"/>
        <v>0</v>
      </c>
      <c r="AG46" s="40"/>
      <c r="AH46" s="40">
        <f t="shared" si="14"/>
        <v>0</v>
      </c>
    </row>
    <row r="47" spans="1:34" ht="15.6">
      <c r="A47" s="525" t="s">
        <v>794</v>
      </c>
      <c r="B47" s="417" t="s">
        <v>45</v>
      </c>
      <c r="C47" s="447">
        <v>1</v>
      </c>
      <c r="D47" s="510">
        <f t="shared" si="15"/>
        <v>1</v>
      </c>
      <c r="E47" s="486">
        <v>600</v>
      </c>
      <c r="F47" s="504">
        <f t="shared" si="0"/>
        <v>600</v>
      </c>
      <c r="G47" s="40"/>
      <c r="H47" s="40">
        <f t="shared" si="1"/>
        <v>0</v>
      </c>
      <c r="I47" s="40"/>
      <c r="J47" s="40">
        <f t="shared" si="2"/>
        <v>0</v>
      </c>
      <c r="K47" s="40"/>
      <c r="L47" s="40">
        <f t="shared" si="3"/>
        <v>0</v>
      </c>
      <c r="M47" s="40"/>
      <c r="N47" s="40">
        <f t="shared" si="4"/>
        <v>0</v>
      </c>
      <c r="O47" s="40"/>
      <c r="P47" s="40">
        <f t="shared" si="5"/>
        <v>0</v>
      </c>
      <c r="Q47" s="40"/>
      <c r="R47" s="40">
        <f t="shared" si="6"/>
        <v>0</v>
      </c>
      <c r="S47" s="40">
        <v>1</v>
      </c>
      <c r="T47" s="40">
        <f t="shared" si="7"/>
        <v>600</v>
      </c>
      <c r="U47" s="40"/>
      <c r="V47" s="40">
        <f t="shared" si="8"/>
        <v>0</v>
      </c>
      <c r="W47" s="40"/>
      <c r="X47" s="40">
        <f t="shared" si="9"/>
        <v>0</v>
      </c>
      <c r="Y47" s="40"/>
      <c r="Z47" s="40">
        <f t="shared" si="10"/>
        <v>0</v>
      </c>
      <c r="AA47" s="40"/>
      <c r="AB47" s="40">
        <f t="shared" si="11"/>
        <v>0</v>
      </c>
      <c r="AC47" s="40"/>
      <c r="AD47" s="40">
        <f t="shared" si="12"/>
        <v>0</v>
      </c>
      <c r="AE47" s="40"/>
      <c r="AF47" s="40">
        <f t="shared" si="13"/>
        <v>0</v>
      </c>
      <c r="AG47" s="40"/>
      <c r="AH47" s="40">
        <f t="shared" si="14"/>
        <v>0</v>
      </c>
    </row>
    <row r="48" spans="1:34" ht="15.6">
      <c r="A48" s="517" t="s">
        <v>104</v>
      </c>
      <c r="B48" s="168" t="s">
        <v>42</v>
      </c>
      <c r="C48" s="448">
        <v>1</v>
      </c>
      <c r="D48" s="510">
        <f t="shared" si="15"/>
        <v>1</v>
      </c>
      <c r="E48" s="486">
        <v>73.2</v>
      </c>
      <c r="F48" s="504">
        <f t="shared" si="0"/>
        <v>73.2</v>
      </c>
      <c r="G48" s="40">
        <v>1</v>
      </c>
      <c r="H48" s="40">
        <f t="shared" si="1"/>
        <v>73.2</v>
      </c>
      <c r="I48" s="40"/>
      <c r="J48" s="40">
        <f t="shared" si="2"/>
        <v>0</v>
      </c>
      <c r="K48" s="40"/>
      <c r="L48" s="40">
        <f t="shared" si="3"/>
        <v>0</v>
      </c>
      <c r="M48" s="40"/>
      <c r="N48" s="40">
        <f t="shared" si="4"/>
        <v>0</v>
      </c>
      <c r="O48" s="40"/>
      <c r="P48" s="40">
        <f t="shared" si="5"/>
        <v>0</v>
      </c>
      <c r="Q48" s="40"/>
      <c r="R48" s="40">
        <f t="shared" si="6"/>
        <v>0</v>
      </c>
      <c r="S48" s="40"/>
      <c r="T48" s="40">
        <f t="shared" si="7"/>
        <v>0</v>
      </c>
      <c r="U48" s="40"/>
      <c r="V48" s="40">
        <f t="shared" si="8"/>
        <v>0</v>
      </c>
      <c r="W48" s="40"/>
      <c r="X48" s="40">
        <f t="shared" si="9"/>
        <v>0</v>
      </c>
      <c r="Y48" s="40"/>
      <c r="Z48" s="40">
        <f t="shared" si="10"/>
        <v>0</v>
      </c>
      <c r="AA48" s="40"/>
      <c r="AB48" s="40">
        <f t="shared" si="11"/>
        <v>0</v>
      </c>
      <c r="AC48" s="40"/>
      <c r="AD48" s="40">
        <f t="shared" si="12"/>
        <v>0</v>
      </c>
      <c r="AE48" s="40"/>
      <c r="AF48" s="40">
        <f t="shared" si="13"/>
        <v>0</v>
      </c>
      <c r="AG48" s="40"/>
      <c r="AH48" s="40">
        <f t="shared" si="14"/>
        <v>0</v>
      </c>
    </row>
    <row r="49" spans="1:34" ht="15.6">
      <c r="A49" s="526" t="s">
        <v>886</v>
      </c>
      <c r="B49" s="172" t="s">
        <v>10</v>
      </c>
      <c r="C49" s="452">
        <v>7200</v>
      </c>
      <c r="D49" s="510">
        <f t="shared" si="15"/>
        <v>7200</v>
      </c>
      <c r="E49" s="486">
        <v>65</v>
      </c>
      <c r="F49" s="504">
        <f t="shared" si="0"/>
        <v>468000</v>
      </c>
      <c r="G49" s="40"/>
      <c r="H49" s="40">
        <f t="shared" si="1"/>
        <v>0</v>
      </c>
      <c r="I49" s="40"/>
      <c r="J49" s="40">
        <f t="shared" si="2"/>
        <v>0</v>
      </c>
      <c r="K49" s="40"/>
      <c r="L49" s="40">
        <f t="shared" si="3"/>
        <v>0</v>
      </c>
      <c r="M49" s="40"/>
      <c r="N49" s="40">
        <f t="shared" si="4"/>
        <v>0</v>
      </c>
      <c r="O49" s="40"/>
      <c r="P49" s="40">
        <f t="shared" si="5"/>
        <v>0</v>
      </c>
      <c r="Q49" s="40"/>
      <c r="R49" s="40">
        <f t="shared" si="6"/>
        <v>0</v>
      </c>
      <c r="S49" s="40">
        <v>2400</v>
      </c>
      <c r="T49" s="40">
        <f t="shared" si="7"/>
        <v>156000</v>
      </c>
      <c r="U49" s="40"/>
      <c r="V49" s="40">
        <f t="shared" si="8"/>
        <v>0</v>
      </c>
      <c r="W49" s="40">
        <v>2400</v>
      </c>
      <c r="X49" s="40">
        <f t="shared" si="9"/>
        <v>156000</v>
      </c>
      <c r="Y49" s="40"/>
      <c r="Z49" s="40">
        <f t="shared" si="10"/>
        <v>0</v>
      </c>
      <c r="AA49" s="40">
        <v>2400</v>
      </c>
      <c r="AB49" s="40">
        <f t="shared" si="11"/>
        <v>156000</v>
      </c>
      <c r="AC49" s="40"/>
      <c r="AD49" s="40">
        <f t="shared" si="12"/>
        <v>0</v>
      </c>
      <c r="AE49" s="40"/>
      <c r="AF49" s="40">
        <f t="shared" si="13"/>
        <v>0</v>
      </c>
      <c r="AG49" s="40"/>
      <c r="AH49" s="40">
        <f t="shared" si="14"/>
        <v>0</v>
      </c>
    </row>
    <row r="50" spans="1:34" ht="27.6">
      <c r="A50" s="526" t="s">
        <v>796</v>
      </c>
      <c r="B50" s="470" t="s">
        <v>10</v>
      </c>
      <c r="C50" s="452">
        <v>12000</v>
      </c>
      <c r="D50" s="510">
        <f t="shared" si="15"/>
        <v>12000</v>
      </c>
      <c r="E50" s="485">
        <v>71</v>
      </c>
      <c r="F50" s="504">
        <f t="shared" si="0"/>
        <v>852000</v>
      </c>
      <c r="G50" s="40"/>
      <c r="H50" s="40">
        <f t="shared" si="1"/>
        <v>0</v>
      </c>
      <c r="I50" s="40"/>
      <c r="J50" s="40">
        <f t="shared" si="2"/>
        <v>0</v>
      </c>
      <c r="K50" s="40">
        <v>2400</v>
      </c>
      <c r="L50" s="40">
        <f t="shared" si="3"/>
        <v>170400</v>
      </c>
      <c r="M50" s="40">
        <v>2400</v>
      </c>
      <c r="N50" s="40">
        <f t="shared" si="4"/>
        <v>170400</v>
      </c>
      <c r="O50" s="40"/>
      <c r="P50" s="40">
        <f t="shared" si="5"/>
        <v>0</v>
      </c>
      <c r="Q50" s="40"/>
      <c r="R50" s="40">
        <f t="shared" si="6"/>
        <v>0</v>
      </c>
      <c r="S50" s="40">
        <v>4800</v>
      </c>
      <c r="T50" s="40">
        <f t="shared" si="7"/>
        <v>340800</v>
      </c>
      <c r="U50" s="40"/>
      <c r="V50" s="40">
        <f t="shared" si="8"/>
        <v>0</v>
      </c>
      <c r="W50" s="40"/>
      <c r="X50" s="40">
        <f t="shared" si="9"/>
        <v>0</v>
      </c>
      <c r="Y50" s="40">
        <v>2400</v>
      </c>
      <c r="Z50" s="40">
        <f t="shared" si="10"/>
        <v>170400</v>
      </c>
      <c r="AA50" s="40"/>
      <c r="AB50" s="40">
        <f t="shared" si="11"/>
        <v>0</v>
      </c>
      <c r="AC50" s="40"/>
      <c r="AD50" s="40">
        <f t="shared" si="12"/>
        <v>0</v>
      </c>
      <c r="AE50" s="40"/>
      <c r="AF50" s="40">
        <f t="shared" si="13"/>
        <v>0</v>
      </c>
      <c r="AG50" s="40"/>
      <c r="AH50" s="40">
        <f t="shared" si="14"/>
        <v>0</v>
      </c>
    </row>
    <row r="51" spans="1:34" ht="27.6">
      <c r="A51" s="517" t="s">
        <v>892</v>
      </c>
      <c r="B51" s="463" t="s">
        <v>845</v>
      </c>
      <c r="C51" s="447">
        <v>10</v>
      </c>
      <c r="D51" s="510">
        <f t="shared" si="15"/>
        <v>10</v>
      </c>
      <c r="E51" s="486">
        <v>69000</v>
      </c>
      <c r="F51" s="504">
        <f t="shared" si="0"/>
        <v>690000</v>
      </c>
      <c r="G51" s="40"/>
      <c r="H51" s="40">
        <f t="shared" si="1"/>
        <v>0</v>
      </c>
      <c r="I51" s="40">
        <v>4</v>
      </c>
      <c r="J51" s="40">
        <f t="shared" si="2"/>
        <v>276000</v>
      </c>
      <c r="K51" s="40"/>
      <c r="L51" s="40">
        <f t="shared" si="3"/>
        <v>0</v>
      </c>
      <c r="M51" s="40"/>
      <c r="N51" s="40">
        <f t="shared" si="4"/>
        <v>0</v>
      </c>
      <c r="O51" s="40">
        <v>2</v>
      </c>
      <c r="P51" s="40">
        <f t="shared" si="5"/>
        <v>138000</v>
      </c>
      <c r="Q51" s="40"/>
      <c r="R51" s="40">
        <f t="shared" si="6"/>
        <v>0</v>
      </c>
      <c r="S51" s="40"/>
      <c r="T51" s="40">
        <f t="shared" si="7"/>
        <v>0</v>
      </c>
      <c r="U51" s="40">
        <v>2</v>
      </c>
      <c r="V51" s="40">
        <f t="shared" si="8"/>
        <v>138000</v>
      </c>
      <c r="W51" s="40"/>
      <c r="X51" s="40">
        <f t="shared" si="9"/>
        <v>0</v>
      </c>
      <c r="Y51" s="40"/>
      <c r="Z51" s="40">
        <f t="shared" si="10"/>
        <v>0</v>
      </c>
      <c r="AA51" s="40">
        <v>2</v>
      </c>
      <c r="AB51" s="40">
        <f t="shared" si="11"/>
        <v>138000</v>
      </c>
      <c r="AC51" s="40"/>
      <c r="AD51" s="40">
        <f t="shared" si="12"/>
        <v>0</v>
      </c>
      <c r="AE51" s="40"/>
      <c r="AF51" s="40">
        <f t="shared" si="13"/>
        <v>0</v>
      </c>
      <c r="AG51" s="40"/>
      <c r="AH51" s="40">
        <f t="shared" si="14"/>
        <v>0</v>
      </c>
    </row>
    <row r="52" spans="1:34" ht="15.6">
      <c r="A52" s="526" t="s">
        <v>869</v>
      </c>
      <c r="B52" s="470" t="s">
        <v>45</v>
      </c>
      <c r="C52" s="471">
        <v>30</v>
      </c>
      <c r="D52" s="510">
        <f t="shared" si="15"/>
        <v>30</v>
      </c>
      <c r="E52" s="485">
        <v>1850</v>
      </c>
      <c r="F52" s="504">
        <f t="shared" si="0"/>
        <v>55500</v>
      </c>
      <c r="G52" s="40"/>
      <c r="H52" s="40">
        <f t="shared" si="1"/>
        <v>0</v>
      </c>
      <c r="I52" s="40"/>
      <c r="J52" s="40">
        <f t="shared" si="2"/>
        <v>0</v>
      </c>
      <c r="K52" s="40"/>
      <c r="L52" s="40">
        <f t="shared" si="3"/>
        <v>0</v>
      </c>
      <c r="M52" s="40">
        <v>30</v>
      </c>
      <c r="N52" s="40">
        <f t="shared" si="4"/>
        <v>55500</v>
      </c>
      <c r="O52" s="40"/>
      <c r="P52" s="40">
        <f t="shared" si="5"/>
        <v>0</v>
      </c>
      <c r="Q52" s="40"/>
      <c r="R52" s="40">
        <f t="shared" si="6"/>
        <v>0</v>
      </c>
      <c r="S52" s="40"/>
      <c r="T52" s="40">
        <f t="shared" si="7"/>
        <v>0</v>
      </c>
      <c r="U52" s="40"/>
      <c r="V52" s="40">
        <f t="shared" si="8"/>
        <v>0</v>
      </c>
      <c r="W52" s="40"/>
      <c r="X52" s="40">
        <f t="shared" si="9"/>
        <v>0</v>
      </c>
      <c r="Y52" s="40"/>
      <c r="Z52" s="40">
        <f t="shared" si="10"/>
        <v>0</v>
      </c>
      <c r="AA52" s="40"/>
      <c r="AB52" s="40">
        <f t="shared" si="11"/>
        <v>0</v>
      </c>
      <c r="AC52" s="40"/>
      <c r="AD52" s="40">
        <f t="shared" si="12"/>
        <v>0</v>
      </c>
      <c r="AE52" s="40"/>
      <c r="AF52" s="40">
        <f t="shared" si="13"/>
        <v>0</v>
      </c>
      <c r="AG52" s="40"/>
      <c r="AH52" s="40">
        <f t="shared" si="14"/>
        <v>0</v>
      </c>
    </row>
    <row r="53" spans="1:34" ht="15.6">
      <c r="A53" s="517" t="s">
        <v>26</v>
      </c>
      <c r="B53" s="472" t="s">
        <v>7</v>
      </c>
      <c r="C53" s="447">
        <v>2</v>
      </c>
      <c r="D53" s="510">
        <f t="shared" si="15"/>
        <v>2</v>
      </c>
      <c r="E53" s="486">
        <v>82080</v>
      </c>
      <c r="F53" s="504">
        <f t="shared" si="0"/>
        <v>164160</v>
      </c>
      <c r="G53" s="40"/>
      <c r="H53" s="40">
        <f t="shared" si="1"/>
        <v>0</v>
      </c>
      <c r="I53" s="40"/>
      <c r="J53" s="40">
        <f t="shared" si="2"/>
        <v>0</v>
      </c>
      <c r="K53" s="40">
        <v>1</v>
      </c>
      <c r="L53" s="40">
        <f t="shared" si="3"/>
        <v>82080</v>
      </c>
      <c r="M53" s="40"/>
      <c r="N53" s="40">
        <f t="shared" si="4"/>
        <v>0</v>
      </c>
      <c r="O53" s="40"/>
      <c r="P53" s="40">
        <f t="shared" si="5"/>
        <v>0</v>
      </c>
      <c r="Q53" s="40"/>
      <c r="R53" s="40">
        <f t="shared" si="6"/>
        <v>0</v>
      </c>
      <c r="S53" s="40"/>
      <c r="T53" s="40">
        <f t="shared" si="7"/>
        <v>0</v>
      </c>
      <c r="U53" s="40"/>
      <c r="V53" s="40">
        <f t="shared" si="8"/>
        <v>0</v>
      </c>
      <c r="W53" s="40">
        <v>1</v>
      </c>
      <c r="X53" s="40">
        <f t="shared" si="9"/>
        <v>82080</v>
      </c>
      <c r="Y53" s="40"/>
      <c r="Z53" s="40">
        <f t="shared" si="10"/>
        <v>0</v>
      </c>
      <c r="AA53" s="40"/>
      <c r="AB53" s="40">
        <f t="shared" si="11"/>
        <v>0</v>
      </c>
      <c r="AC53" s="40"/>
      <c r="AD53" s="40">
        <f t="shared" si="12"/>
        <v>0</v>
      </c>
      <c r="AE53" s="40"/>
      <c r="AF53" s="40">
        <f t="shared" si="13"/>
        <v>0</v>
      </c>
      <c r="AG53" s="40"/>
      <c r="AH53" s="40">
        <f t="shared" si="14"/>
        <v>0</v>
      </c>
    </row>
    <row r="54" spans="1:34" ht="15.6">
      <c r="A54" s="517" t="s">
        <v>27</v>
      </c>
      <c r="B54" s="472" t="s">
        <v>7</v>
      </c>
      <c r="C54" s="447">
        <v>7</v>
      </c>
      <c r="D54" s="510">
        <f t="shared" si="15"/>
        <v>7</v>
      </c>
      <c r="E54" s="485">
        <v>82080</v>
      </c>
      <c r="F54" s="504">
        <f t="shared" si="0"/>
        <v>574560</v>
      </c>
      <c r="G54" s="40"/>
      <c r="H54" s="40">
        <f t="shared" si="1"/>
        <v>0</v>
      </c>
      <c r="I54" s="40"/>
      <c r="J54" s="40">
        <f t="shared" si="2"/>
        <v>0</v>
      </c>
      <c r="K54" s="40">
        <v>2</v>
      </c>
      <c r="L54" s="40">
        <f t="shared" si="3"/>
        <v>164160</v>
      </c>
      <c r="M54" s="40"/>
      <c r="N54" s="40">
        <f t="shared" si="4"/>
        <v>0</v>
      </c>
      <c r="O54" s="40"/>
      <c r="P54" s="40">
        <f t="shared" si="5"/>
        <v>0</v>
      </c>
      <c r="Q54" s="40">
        <v>1</v>
      </c>
      <c r="R54" s="40">
        <f t="shared" si="6"/>
        <v>82080</v>
      </c>
      <c r="S54" s="40"/>
      <c r="T54" s="40">
        <f t="shared" si="7"/>
        <v>0</v>
      </c>
      <c r="U54" s="40">
        <v>1</v>
      </c>
      <c r="V54" s="40">
        <f t="shared" si="8"/>
        <v>82080</v>
      </c>
      <c r="W54" s="40">
        <v>1</v>
      </c>
      <c r="X54" s="40">
        <f t="shared" si="9"/>
        <v>82080</v>
      </c>
      <c r="Y54" s="40"/>
      <c r="Z54" s="40">
        <f t="shared" si="10"/>
        <v>0</v>
      </c>
      <c r="AA54" s="40">
        <v>2</v>
      </c>
      <c r="AB54" s="40">
        <f t="shared" si="11"/>
        <v>164160</v>
      </c>
      <c r="AC54" s="40"/>
      <c r="AD54" s="40">
        <f t="shared" si="12"/>
        <v>0</v>
      </c>
      <c r="AE54" s="40"/>
      <c r="AF54" s="40">
        <f t="shared" si="13"/>
        <v>0</v>
      </c>
      <c r="AG54" s="40"/>
      <c r="AH54" s="40">
        <f t="shared" si="14"/>
        <v>0</v>
      </c>
    </row>
    <row r="55" spans="1:34" ht="15.6">
      <c r="A55" s="517" t="s">
        <v>25</v>
      </c>
      <c r="B55" s="472" t="s">
        <v>7</v>
      </c>
      <c r="C55" s="447">
        <v>5</v>
      </c>
      <c r="D55" s="510">
        <f t="shared" si="15"/>
        <v>5</v>
      </c>
      <c r="E55" s="486">
        <v>2124200</v>
      </c>
      <c r="F55" s="504">
        <f t="shared" si="0"/>
        <v>10621000</v>
      </c>
      <c r="G55" s="40"/>
      <c r="H55" s="40">
        <f t="shared" si="1"/>
        <v>0</v>
      </c>
      <c r="I55" s="40"/>
      <c r="J55" s="40">
        <f t="shared" si="2"/>
        <v>0</v>
      </c>
      <c r="K55" s="40">
        <v>1</v>
      </c>
      <c r="L55" s="40">
        <f t="shared" si="3"/>
        <v>2124200</v>
      </c>
      <c r="M55" s="40"/>
      <c r="N55" s="40">
        <f t="shared" si="4"/>
        <v>0</v>
      </c>
      <c r="O55" s="40"/>
      <c r="P55" s="40">
        <f t="shared" si="5"/>
        <v>0</v>
      </c>
      <c r="Q55" s="40">
        <v>1</v>
      </c>
      <c r="R55" s="40">
        <f t="shared" si="6"/>
        <v>2124200</v>
      </c>
      <c r="S55" s="40"/>
      <c r="T55" s="40">
        <f t="shared" si="7"/>
        <v>0</v>
      </c>
      <c r="U55" s="40">
        <v>1</v>
      </c>
      <c r="V55" s="40">
        <f t="shared" si="8"/>
        <v>2124200</v>
      </c>
      <c r="W55" s="40">
        <v>1</v>
      </c>
      <c r="X55" s="40">
        <f t="shared" si="9"/>
        <v>2124200</v>
      </c>
      <c r="Y55" s="40"/>
      <c r="Z55" s="40">
        <f t="shared" si="10"/>
        <v>0</v>
      </c>
      <c r="AA55" s="40">
        <v>1</v>
      </c>
      <c r="AB55" s="40">
        <f t="shared" si="11"/>
        <v>2124200</v>
      </c>
      <c r="AC55" s="40"/>
      <c r="AD55" s="40">
        <f t="shared" si="12"/>
        <v>0</v>
      </c>
      <c r="AE55" s="40"/>
      <c r="AF55" s="40">
        <f t="shared" si="13"/>
        <v>0</v>
      </c>
      <c r="AG55" s="40"/>
      <c r="AH55" s="40">
        <f t="shared" si="14"/>
        <v>0</v>
      </c>
    </row>
    <row r="56" spans="1:34" ht="15.6">
      <c r="A56" s="517" t="s">
        <v>782</v>
      </c>
      <c r="B56" s="472" t="s">
        <v>10</v>
      </c>
      <c r="C56" s="447">
        <v>2</v>
      </c>
      <c r="D56" s="510">
        <f t="shared" si="15"/>
        <v>2</v>
      </c>
      <c r="E56" s="485">
        <v>1800</v>
      </c>
      <c r="F56" s="504">
        <f t="shared" si="0"/>
        <v>3600</v>
      </c>
      <c r="G56" s="40">
        <v>2</v>
      </c>
      <c r="H56" s="40">
        <f t="shared" si="1"/>
        <v>3600</v>
      </c>
      <c r="I56" s="40"/>
      <c r="J56" s="40">
        <f t="shared" si="2"/>
        <v>0</v>
      </c>
      <c r="K56" s="40"/>
      <c r="L56" s="40">
        <f t="shared" si="3"/>
        <v>0</v>
      </c>
      <c r="M56" s="40"/>
      <c r="N56" s="40">
        <f t="shared" si="4"/>
        <v>0</v>
      </c>
      <c r="O56" s="40"/>
      <c r="P56" s="40">
        <f t="shared" si="5"/>
        <v>0</v>
      </c>
      <c r="Q56" s="40"/>
      <c r="R56" s="40">
        <f t="shared" si="6"/>
        <v>0</v>
      </c>
      <c r="S56" s="40"/>
      <c r="T56" s="40">
        <f t="shared" si="7"/>
        <v>0</v>
      </c>
      <c r="U56" s="40"/>
      <c r="V56" s="40">
        <f t="shared" si="8"/>
        <v>0</v>
      </c>
      <c r="W56" s="40"/>
      <c r="X56" s="40">
        <f t="shared" si="9"/>
        <v>0</v>
      </c>
      <c r="Y56" s="40"/>
      <c r="Z56" s="40">
        <f t="shared" si="10"/>
        <v>0</v>
      </c>
      <c r="AA56" s="40"/>
      <c r="AB56" s="40">
        <f t="shared" si="11"/>
        <v>0</v>
      </c>
      <c r="AC56" s="40"/>
      <c r="AD56" s="40">
        <f t="shared" si="12"/>
        <v>0</v>
      </c>
      <c r="AE56" s="40"/>
      <c r="AF56" s="40">
        <f t="shared" si="13"/>
        <v>0</v>
      </c>
      <c r="AG56" s="40"/>
      <c r="AH56" s="40">
        <f t="shared" si="14"/>
        <v>0</v>
      </c>
    </row>
    <row r="57" spans="1:34" ht="27.6">
      <c r="A57" s="530" t="s">
        <v>783</v>
      </c>
      <c r="B57" s="474" t="s">
        <v>10</v>
      </c>
      <c r="C57" s="448">
        <v>2</v>
      </c>
      <c r="D57" s="510">
        <f t="shared" si="15"/>
        <v>2</v>
      </c>
      <c r="E57" s="486">
        <v>800</v>
      </c>
      <c r="F57" s="504">
        <f t="shared" si="0"/>
        <v>1600</v>
      </c>
      <c r="G57" s="40">
        <v>2</v>
      </c>
      <c r="H57" s="40">
        <f t="shared" si="1"/>
        <v>1600</v>
      </c>
      <c r="I57" s="40"/>
      <c r="J57" s="40">
        <f t="shared" si="2"/>
        <v>0</v>
      </c>
      <c r="K57" s="40"/>
      <c r="L57" s="40">
        <f t="shared" si="3"/>
        <v>0</v>
      </c>
      <c r="M57" s="40"/>
      <c r="N57" s="40">
        <f t="shared" si="4"/>
        <v>0</v>
      </c>
      <c r="O57" s="40"/>
      <c r="P57" s="40">
        <f t="shared" si="5"/>
        <v>0</v>
      </c>
      <c r="Q57" s="40"/>
      <c r="R57" s="40">
        <f t="shared" si="6"/>
        <v>0</v>
      </c>
      <c r="S57" s="40"/>
      <c r="T57" s="40">
        <f t="shared" si="7"/>
        <v>0</v>
      </c>
      <c r="U57" s="40"/>
      <c r="V57" s="40">
        <f t="shared" si="8"/>
        <v>0</v>
      </c>
      <c r="W57" s="40"/>
      <c r="X57" s="40">
        <f t="shared" si="9"/>
        <v>0</v>
      </c>
      <c r="Y57" s="40"/>
      <c r="Z57" s="40">
        <f t="shared" si="10"/>
        <v>0</v>
      </c>
      <c r="AA57" s="40"/>
      <c r="AB57" s="40">
        <f t="shared" si="11"/>
        <v>0</v>
      </c>
      <c r="AC57" s="40"/>
      <c r="AD57" s="40">
        <f t="shared" si="12"/>
        <v>0</v>
      </c>
      <c r="AE57" s="40"/>
      <c r="AF57" s="40">
        <f t="shared" si="13"/>
        <v>0</v>
      </c>
      <c r="AG57" s="40"/>
      <c r="AH57" s="40">
        <f t="shared" si="14"/>
        <v>0</v>
      </c>
    </row>
    <row r="58" spans="1:34" ht="27.6">
      <c r="A58" s="526" t="s">
        <v>800</v>
      </c>
      <c r="B58" s="463" t="s">
        <v>37</v>
      </c>
      <c r="C58" s="452">
        <v>6</v>
      </c>
      <c r="D58" s="510">
        <f t="shared" si="15"/>
        <v>6</v>
      </c>
      <c r="E58" s="486">
        <v>19500</v>
      </c>
      <c r="F58" s="504">
        <f t="shared" si="0"/>
        <v>117000</v>
      </c>
      <c r="G58" s="40">
        <v>2</v>
      </c>
      <c r="H58" s="40">
        <f t="shared" si="1"/>
        <v>39000</v>
      </c>
      <c r="I58" s="40"/>
      <c r="J58" s="40">
        <f t="shared" si="2"/>
        <v>0</v>
      </c>
      <c r="K58" s="40"/>
      <c r="L58" s="40">
        <f t="shared" si="3"/>
        <v>0</v>
      </c>
      <c r="M58" s="40"/>
      <c r="N58" s="40">
        <f t="shared" si="4"/>
        <v>0</v>
      </c>
      <c r="O58" s="40">
        <v>2</v>
      </c>
      <c r="P58" s="40">
        <f t="shared" si="5"/>
        <v>39000</v>
      </c>
      <c r="Q58" s="40"/>
      <c r="R58" s="40">
        <f t="shared" si="6"/>
        <v>0</v>
      </c>
      <c r="S58" s="40"/>
      <c r="T58" s="40">
        <f t="shared" si="7"/>
        <v>0</v>
      </c>
      <c r="U58" s="40"/>
      <c r="V58" s="40">
        <f t="shared" si="8"/>
        <v>0</v>
      </c>
      <c r="W58" s="40">
        <v>2</v>
      </c>
      <c r="X58" s="40">
        <f t="shared" si="9"/>
        <v>39000</v>
      </c>
      <c r="Y58" s="40"/>
      <c r="Z58" s="40">
        <f t="shared" si="10"/>
        <v>0</v>
      </c>
      <c r="AA58" s="40"/>
      <c r="AB58" s="40">
        <f t="shared" si="11"/>
        <v>0</v>
      </c>
      <c r="AC58" s="40"/>
      <c r="AD58" s="40">
        <f t="shared" si="12"/>
        <v>0</v>
      </c>
      <c r="AE58" s="40"/>
      <c r="AF58" s="40">
        <f t="shared" si="13"/>
        <v>0</v>
      </c>
      <c r="AG58" s="40"/>
      <c r="AH58" s="40">
        <f t="shared" si="14"/>
        <v>0</v>
      </c>
    </row>
    <row r="59" spans="1:34" ht="15.6">
      <c r="A59" s="525" t="s">
        <v>801</v>
      </c>
      <c r="B59" s="472" t="s">
        <v>45</v>
      </c>
      <c r="C59" s="447">
        <v>2</v>
      </c>
      <c r="D59" s="510">
        <f t="shared" si="15"/>
        <v>2</v>
      </c>
      <c r="E59" s="485">
        <v>1750</v>
      </c>
      <c r="F59" s="504">
        <f t="shared" si="0"/>
        <v>3500</v>
      </c>
      <c r="G59" s="40">
        <v>1</v>
      </c>
      <c r="H59" s="40">
        <f t="shared" si="1"/>
        <v>1750</v>
      </c>
      <c r="I59" s="40"/>
      <c r="J59" s="40">
        <f t="shared" si="2"/>
        <v>0</v>
      </c>
      <c r="K59" s="40"/>
      <c r="L59" s="40">
        <f t="shared" si="3"/>
        <v>0</v>
      </c>
      <c r="M59" s="40"/>
      <c r="N59" s="40">
        <f t="shared" si="4"/>
        <v>0</v>
      </c>
      <c r="O59" s="40"/>
      <c r="P59" s="40">
        <f t="shared" si="5"/>
        <v>0</v>
      </c>
      <c r="Q59" s="40"/>
      <c r="R59" s="40">
        <f t="shared" si="6"/>
        <v>0</v>
      </c>
      <c r="S59" s="40">
        <v>1</v>
      </c>
      <c r="T59" s="40">
        <f t="shared" si="7"/>
        <v>1750</v>
      </c>
      <c r="U59" s="40"/>
      <c r="V59" s="40">
        <f t="shared" si="8"/>
        <v>0</v>
      </c>
      <c r="W59" s="40"/>
      <c r="X59" s="40">
        <f t="shared" si="9"/>
        <v>0</v>
      </c>
      <c r="Y59" s="40"/>
      <c r="Z59" s="40">
        <f t="shared" si="10"/>
        <v>0</v>
      </c>
      <c r="AA59" s="40"/>
      <c r="AB59" s="40">
        <f t="shared" si="11"/>
        <v>0</v>
      </c>
      <c r="AC59" s="40"/>
      <c r="AD59" s="40">
        <f t="shared" si="12"/>
        <v>0</v>
      </c>
      <c r="AE59" s="40"/>
      <c r="AF59" s="40">
        <f t="shared" si="13"/>
        <v>0</v>
      </c>
      <c r="AG59" s="40"/>
      <c r="AH59" s="40">
        <f t="shared" si="14"/>
        <v>0</v>
      </c>
    </row>
    <row r="60" spans="1:34" ht="27.6">
      <c r="A60" s="179" t="s">
        <v>934</v>
      </c>
      <c r="B60" s="546" t="s">
        <v>7</v>
      </c>
      <c r="C60" s="479">
        <v>36</v>
      </c>
      <c r="D60" s="479">
        <f t="shared" si="15"/>
        <v>36</v>
      </c>
      <c r="E60" s="547">
        <v>87000</v>
      </c>
      <c r="F60" s="545">
        <f>E60*C60</f>
        <v>3132000</v>
      </c>
      <c r="G60" s="40">
        <v>6</v>
      </c>
      <c r="H60" s="40">
        <f t="shared" si="1"/>
        <v>522000</v>
      </c>
      <c r="I60" s="40"/>
      <c r="J60" s="40">
        <f t="shared" si="2"/>
        <v>0</v>
      </c>
      <c r="K60" s="40">
        <v>6</v>
      </c>
      <c r="L60" s="40">
        <f t="shared" si="3"/>
        <v>522000</v>
      </c>
      <c r="M60" s="40"/>
      <c r="N60" s="40">
        <f t="shared" si="4"/>
        <v>0</v>
      </c>
      <c r="O60" s="40">
        <v>6</v>
      </c>
      <c r="P60" s="40">
        <f t="shared" si="5"/>
        <v>522000</v>
      </c>
      <c r="Q60" s="40"/>
      <c r="R60" s="40">
        <f t="shared" si="6"/>
        <v>0</v>
      </c>
      <c r="S60" s="40">
        <v>6</v>
      </c>
      <c r="T60" s="40"/>
      <c r="U60" s="40"/>
      <c r="V60" s="40">
        <f t="shared" si="8"/>
        <v>0</v>
      </c>
      <c r="W60" s="40">
        <v>6</v>
      </c>
      <c r="X60" s="40">
        <f t="shared" si="9"/>
        <v>522000</v>
      </c>
      <c r="Y60" s="40"/>
      <c r="Z60" s="40">
        <f t="shared" si="10"/>
        <v>0</v>
      </c>
      <c r="AA60" s="40">
        <v>6</v>
      </c>
      <c r="AB60" s="40">
        <f t="shared" si="11"/>
        <v>522000</v>
      </c>
      <c r="AC60" s="40"/>
      <c r="AD60" s="40">
        <f t="shared" si="12"/>
        <v>0</v>
      </c>
      <c r="AE60" s="40"/>
      <c r="AF60" s="40">
        <f t="shared" si="13"/>
        <v>0</v>
      </c>
      <c r="AG60" s="40"/>
      <c r="AH60" s="40">
        <f t="shared" si="14"/>
        <v>0</v>
      </c>
    </row>
    <row r="61" spans="1:34" ht="27.6">
      <c r="A61" s="527" t="s">
        <v>919</v>
      </c>
      <c r="B61" s="472" t="s">
        <v>918</v>
      </c>
      <c r="C61" s="447">
        <v>20</v>
      </c>
      <c r="D61" s="510">
        <f t="shared" si="15"/>
        <v>20</v>
      </c>
      <c r="E61" s="486">
        <v>40000</v>
      </c>
      <c r="F61" s="504">
        <f t="shared" si="0"/>
        <v>800000</v>
      </c>
      <c r="G61" s="40"/>
      <c r="H61" s="40">
        <f t="shared" si="1"/>
        <v>0</v>
      </c>
      <c r="I61" s="40">
        <v>10</v>
      </c>
      <c r="J61" s="40">
        <f t="shared" si="2"/>
        <v>400000</v>
      </c>
      <c r="K61" s="40"/>
      <c r="L61" s="40">
        <f t="shared" si="3"/>
        <v>0</v>
      </c>
      <c r="M61" s="40"/>
      <c r="N61" s="40">
        <f t="shared" si="4"/>
        <v>0</v>
      </c>
      <c r="O61" s="40"/>
      <c r="P61" s="40">
        <f t="shared" si="5"/>
        <v>0</v>
      </c>
      <c r="Q61" s="40">
        <v>10</v>
      </c>
      <c r="R61" s="40">
        <f t="shared" si="6"/>
        <v>400000</v>
      </c>
      <c r="S61" s="40"/>
      <c r="T61" s="40">
        <f t="shared" si="7"/>
        <v>0</v>
      </c>
      <c r="U61" s="40"/>
      <c r="V61" s="40">
        <f t="shared" si="8"/>
        <v>0</v>
      </c>
      <c r="W61" s="40"/>
      <c r="X61" s="40">
        <f t="shared" si="9"/>
        <v>0</v>
      </c>
      <c r="Y61" s="40"/>
      <c r="Z61" s="40">
        <f t="shared" si="10"/>
        <v>0</v>
      </c>
      <c r="AA61" s="40"/>
      <c r="AB61" s="40">
        <f t="shared" si="11"/>
        <v>0</v>
      </c>
      <c r="AC61" s="40"/>
      <c r="AD61" s="40">
        <f t="shared" si="12"/>
        <v>0</v>
      </c>
      <c r="AE61" s="40"/>
      <c r="AF61" s="40">
        <f t="shared" si="13"/>
        <v>0</v>
      </c>
      <c r="AG61" s="40"/>
      <c r="AH61" s="40">
        <f t="shared" si="14"/>
        <v>0</v>
      </c>
    </row>
    <row r="62" spans="1:34" ht="27.6">
      <c r="A62" s="527" t="s">
        <v>920</v>
      </c>
      <c r="B62" s="472" t="s">
        <v>918</v>
      </c>
      <c r="C62" s="447">
        <v>20</v>
      </c>
      <c r="D62" s="510">
        <f t="shared" si="15"/>
        <v>20</v>
      </c>
      <c r="E62" s="486">
        <v>48120</v>
      </c>
      <c r="F62" s="504">
        <f t="shared" si="0"/>
        <v>962400</v>
      </c>
      <c r="G62" s="40"/>
      <c r="H62" s="40">
        <f t="shared" si="1"/>
        <v>0</v>
      </c>
      <c r="I62" s="40">
        <v>10</v>
      </c>
      <c r="J62" s="40">
        <f t="shared" si="2"/>
        <v>481200</v>
      </c>
      <c r="K62" s="40"/>
      <c r="L62" s="40">
        <f t="shared" si="3"/>
        <v>0</v>
      </c>
      <c r="M62" s="40"/>
      <c r="N62" s="40">
        <f t="shared" si="4"/>
        <v>0</v>
      </c>
      <c r="O62" s="40"/>
      <c r="P62" s="40">
        <f t="shared" si="5"/>
        <v>0</v>
      </c>
      <c r="Q62" s="40">
        <v>10</v>
      </c>
      <c r="R62" s="40">
        <f t="shared" si="6"/>
        <v>481200</v>
      </c>
      <c r="S62" s="40"/>
      <c r="T62" s="40">
        <f t="shared" si="7"/>
        <v>0</v>
      </c>
      <c r="U62" s="40"/>
      <c r="V62" s="40">
        <f t="shared" si="8"/>
        <v>0</v>
      </c>
      <c r="W62" s="40"/>
      <c r="X62" s="40">
        <f t="shared" si="9"/>
        <v>0</v>
      </c>
      <c r="Y62" s="40"/>
      <c r="Z62" s="40">
        <f t="shared" si="10"/>
        <v>0</v>
      </c>
      <c r="AA62" s="40"/>
      <c r="AB62" s="40">
        <f t="shared" si="11"/>
        <v>0</v>
      </c>
      <c r="AC62" s="40"/>
      <c r="AD62" s="40">
        <f t="shared" si="12"/>
        <v>0</v>
      </c>
      <c r="AE62" s="40"/>
      <c r="AF62" s="40">
        <f t="shared" si="13"/>
        <v>0</v>
      </c>
      <c r="AG62" s="40"/>
      <c r="AH62" s="40">
        <f t="shared" si="14"/>
        <v>0</v>
      </c>
    </row>
    <row r="63" spans="1:34" ht="27.6">
      <c r="A63" s="527" t="s">
        <v>921</v>
      </c>
      <c r="B63" s="417" t="s">
        <v>918</v>
      </c>
      <c r="C63" s="447">
        <v>20</v>
      </c>
      <c r="D63" s="510">
        <f t="shared" si="15"/>
        <v>20</v>
      </c>
      <c r="E63" s="485">
        <v>43135</v>
      </c>
      <c r="F63" s="504">
        <f t="shared" si="0"/>
        <v>862700</v>
      </c>
      <c r="G63" s="40"/>
      <c r="H63" s="40">
        <f t="shared" si="1"/>
        <v>0</v>
      </c>
      <c r="I63" s="40">
        <v>10</v>
      </c>
      <c r="J63" s="40">
        <f t="shared" si="2"/>
        <v>431350</v>
      </c>
      <c r="K63" s="40"/>
      <c r="L63" s="40">
        <f t="shared" si="3"/>
        <v>0</v>
      </c>
      <c r="M63" s="40"/>
      <c r="N63" s="40">
        <f t="shared" si="4"/>
        <v>0</v>
      </c>
      <c r="O63" s="40"/>
      <c r="P63" s="40">
        <f t="shared" si="5"/>
        <v>0</v>
      </c>
      <c r="Q63" s="40">
        <v>10</v>
      </c>
      <c r="R63" s="40">
        <f t="shared" si="6"/>
        <v>431350</v>
      </c>
      <c r="S63" s="40"/>
      <c r="T63" s="40">
        <f t="shared" si="7"/>
        <v>0</v>
      </c>
      <c r="U63" s="40"/>
      <c r="V63" s="40">
        <f t="shared" si="8"/>
        <v>0</v>
      </c>
      <c r="W63" s="40"/>
      <c r="X63" s="40">
        <f t="shared" si="9"/>
        <v>0</v>
      </c>
      <c r="Y63" s="40"/>
      <c r="Z63" s="40">
        <f t="shared" si="10"/>
        <v>0</v>
      </c>
      <c r="AA63" s="40"/>
      <c r="AB63" s="40">
        <f t="shared" si="11"/>
        <v>0</v>
      </c>
      <c r="AC63" s="40"/>
      <c r="AD63" s="40">
        <f t="shared" si="12"/>
        <v>0</v>
      </c>
      <c r="AE63" s="40"/>
      <c r="AF63" s="40">
        <f t="shared" si="13"/>
        <v>0</v>
      </c>
      <c r="AG63" s="40"/>
      <c r="AH63" s="40">
        <f t="shared" si="14"/>
        <v>0</v>
      </c>
    </row>
    <row r="64" spans="1:34" ht="27.6">
      <c r="A64" s="527" t="s">
        <v>922</v>
      </c>
      <c r="B64" s="417" t="s">
        <v>33</v>
      </c>
      <c r="C64" s="447">
        <v>50</v>
      </c>
      <c r="D64" s="510">
        <f t="shared" si="15"/>
        <v>50</v>
      </c>
      <c r="E64" s="486">
        <v>3937</v>
      </c>
      <c r="F64" s="504">
        <f t="shared" si="0"/>
        <v>196850</v>
      </c>
      <c r="G64" s="40"/>
      <c r="H64" s="40">
        <f t="shared" si="1"/>
        <v>0</v>
      </c>
      <c r="I64" s="40"/>
      <c r="J64" s="40">
        <f t="shared" si="2"/>
        <v>0</v>
      </c>
      <c r="K64" s="40">
        <v>30</v>
      </c>
      <c r="L64" s="40">
        <f t="shared" si="3"/>
        <v>118110</v>
      </c>
      <c r="M64" s="40"/>
      <c r="N64" s="40">
        <f t="shared" si="4"/>
        <v>0</v>
      </c>
      <c r="O64" s="40"/>
      <c r="P64" s="40">
        <f t="shared" si="5"/>
        <v>0</v>
      </c>
      <c r="Q64" s="40"/>
      <c r="R64" s="40">
        <f t="shared" si="6"/>
        <v>0</v>
      </c>
      <c r="S64" s="40">
        <v>20</v>
      </c>
      <c r="T64" s="40">
        <f t="shared" si="7"/>
        <v>78740</v>
      </c>
      <c r="U64" s="40"/>
      <c r="V64" s="40">
        <f t="shared" si="8"/>
        <v>0</v>
      </c>
      <c r="W64" s="40"/>
      <c r="X64" s="40">
        <f t="shared" si="9"/>
        <v>0</v>
      </c>
      <c r="Y64" s="40"/>
      <c r="Z64" s="40">
        <f t="shared" si="10"/>
        <v>0</v>
      </c>
      <c r="AA64" s="40"/>
      <c r="AB64" s="40">
        <f t="shared" si="11"/>
        <v>0</v>
      </c>
      <c r="AC64" s="40"/>
      <c r="AD64" s="40">
        <f t="shared" si="12"/>
        <v>0</v>
      </c>
      <c r="AE64" s="40"/>
      <c r="AF64" s="40">
        <f t="shared" si="13"/>
        <v>0</v>
      </c>
      <c r="AG64" s="40"/>
      <c r="AH64" s="40">
        <f t="shared" si="14"/>
        <v>0</v>
      </c>
    </row>
    <row r="65" spans="1:34" ht="27.6">
      <c r="A65" s="527" t="s">
        <v>923</v>
      </c>
      <c r="B65" s="417" t="s">
        <v>45</v>
      </c>
      <c r="C65" s="447">
        <v>50</v>
      </c>
      <c r="D65" s="510">
        <f t="shared" si="15"/>
        <v>50</v>
      </c>
      <c r="E65" s="486">
        <v>5472</v>
      </c>
      <c r="F65" s="504">
        <f t="shared" si="0"/>
        <v>273600</v>
      </c>
      <c r="G65" s="40"/>
      <c r="H65" s="40">
        <f t="shared" si="1"/>
        <v>0</v>
      </c>
      <c r="I65" s="40"/>
      <c r="J65" s="40">
        <f t="shared" si="2"/>
        <v>0</v>
      </c>
      <c r="K65" s="40"/>
      <c r="L65" s="40">
        <f t="shared" si="3"/>
        <v>0</v>
      </c>
      <c r="M65" s="40"/>
      <c r="N65" s="40">
        <f t="shared" si="4"/>
        <v>0</v>
      </c>
      <c r="O65" s="40">
        <v>20</v>
      </c>
      <c r="P65" s="40">
        <f t="shared" si="5"/>
        <v>109440</v>
      </c>
      <c r="Q65" s="40">
        <v>30</v>
      </c>
      <c r="R65" s="40">
        <f t="shared" si="6"/>
        <v>164160</v>
      </c>
      <c r="S65" s="40"/>
      <c r="T65" s="40">
        <f t="shared" si="7"/>
        <v>0</v>
      </c>
      <c r="U65" s="40"/>
      <c r="V65" s="40">
        <f t="shared" si="8"/>
        <v>0</v>
      </c>
      <c r="W65" s="40"/>
      <c r="X65" s="40">
        <f t="shared" si="9"/>
        <v>0</v>
      </c>
      <c r="Y65" s="40"/>
      <c r="Z65" s="40">
        <f t="shared" si="10"/>
        <v>0</v>
      </c>
      <c r="AA65" s="40"/>
      <c r="AB65" s="40">
        <f t="shared" si="11"/>
        <v>0</v>
      </c>
      <c r="AC65" s="40"/>
      <c r="AD65" s="40">
        <f t="shared" si="12"/>
        <v>0</v>
      </c>
      <c r="AE65" s="40"/>
      <c r="AF65" s="40">
        <f t="shared" si="13"/>
        <v>0</v>
      </c>
      <c r="AG65" s="40"/>
      <c r="AH65" s="40">
        <f t="shared" si="14"/>
        <v>0</v>
      </c>
    </row>
    <row r="66" spans="1:34" ht="27.6">
      <c r="A66" s="517" t="s">
        <v>773</v>
      </c>
      <c r="B66" s="417" t="s">
        <v>17</v>
      </c>
      <c r="C66" s="447">
        <v>5</v>
      </c>
      <c r="D66" s="510">
        <f t="shared" si="15"/>
        <v>5</v>
      </c>
      <c r="E66" s="485">
        <v>12300</v>
      </c>
      <c r="F66" s="504">
        <f t="shared" si="0"/>
        <v>61500</v>
      </c>
      <c r="G66" s="40"/>
      <c r="H66" s="40">
        <f t="shared" si="1"/>
        <v>0</v>
      </c>
      <c r="I66" s="40"/>
      <c r="J66" s="40">
        <f t="shared" si="2"/>
        <v>0</v>
      </c>
      <c r="K66" s="40"/>
      <c r="L66" s="40">
        <f t="shared" si="3"/>
        <v>0</v>
      </c>
      <c r="M66" s="40"/>
      <c r="N66" s="40">
        <f t="shared" si="4"/>
        <v>0</v>
      </c>
      <c r="O66" s="40">
        <v>1</v>
      </c>
      <c r="P66" s="40">
        <f t="shared" si="5"/>
        <v>12300</v>
      </c>
      <c r="Q66" s="40"/>
      <c r="R66" s="40">
        <f t="shared" si="6"/>
        <v>0</v>
      </c>
      <c r="S66" s="40">
        <v>1</v>
      </c>
      <c r="T66" s="40">
        <f t="shared" si="7"/>
        <v>12300</v>
      </c>
      <c r="U66" s="40">
        <v>1</v>
      </c>
      <c r="V66" s="40">
        <f t="shared" si="8"/>
        <v>12300</v>
      </c>
      <c r="W66" s="40">
        <v>1</v>
      </c>
      <c r="X66" s="40">
        <f t="shared" si="9"/>
        <v>12300</v>
      </c>
      <c r="Y66" s="40"/>
      <c r="Z66" s="40">
        <f t="shared" si="10"/>
        <v>0</v>
      </c>
      <c r="AA66" s="40">
        <v>1</v>
      </c>
      <c r="AB66" s="40">
        <f t="shared" si="11"/>
        <v>12300</v>
      </c>
      <c r="AC66" s="40"/>
      <c r="AD66" s="40">
        <f t="shared" si="12"/>
        <v>0</v>
      </c>
      <c r="AE66" s="40"/>
      <c r="AF66" s="40">
        <f t="shared" si="13"/>
        <v>0</v>
      </c>
      <c r="AG66" s="40"/>
      <c r="AH66" s="40">
        <f t="shared" si="14"/>
        <v>0</v>
      </c>
    </row>
    <row r="67" spans="1:34" ht="41.4">
      <c r="A67" s="526" t="s">
        <v>803</v>
      </c>
      <c r="B67" s="168" t="s">
        <v>38</v>
      </c>
      <c r="C67" s="452">
        <v>4</v>
      </c>
      <c r="D67" s="510">
        <f t="shared" si="15"/>
        <v>4</v>
      </c>
      <c r="E67" s="486">
        <v>20908</v>
      </c>
      <c r="F67" s="504">
        <f t="shared" si="0"/>
        <v>83632</v>
      </c>
      <c r="G67" s="40">
        <v>2</v>
      </c>
      <c r="H67" s="40">
        <f t="shared" si="1"/>
        <v>41816</v>
      </c>
      <c r="I67" s="40"/>
      <c r="J67" s="40">
        <f t="shared" si="2"/>
        <v>0</v>
      </c>
      <c r="K67" s="40"/>
      <c r="L67" s="40">
        <f t="shared" si="3"/>
        <v>0</v>
      </c>
      <c r="M67" s="40"/>
      <c r="N67" s="40">
        <f t="shared" si="4"/>
        <v>0</v>
      </c>
      <c r="O67" s="40"/>
      <c r="P67" s="40">
        <f t="shared" si="5"/>
        <v>0</v>
      </c>
      <c r="Q67" s="40"/>
      <c r="R67" s="40">
        <f t="shared" si="6"/>
        <v>0</v>
      </c>
      <c r="S67" s="40"/>
      <c r="T67" s="40">
        <f t="shared" si="7"/>
        <v>0</v>
      </c>
      <c r="U67" s="40"/>
      <c r="V67" s="40">
        <f t="shared" si="8"/>
        <v>0</v>
      </c>
      <c r="W67" s="40"/>
      <c r="X67" s="40">
        <f t="shared" si="9"/>
        <v>0</v>
      </c>
      <c r="Y67" s="40">
        <v>2</v>
      </c>
      <c r="Z67" s="40">
        <f t="shared" si="10"/>
        <v>41816</v>
      </c>
      <c r="AA67" s="40"/>
      <c r="AB67" s="40">
        <f t="shared" si="11"/>
        <v>0</v>
      </c>
      <c r="AC67" s="40"/>
      <c r="AD67" s="40">
        <f t="shared" si="12"/>
        <v>0</v>
      </c>
      <c r="AE67" s="40"/>
      <c r="AF67" s="40">
        <f t="shared" si="13"/>
        <v>0</v>
      </c>
      <c r="AG67" s="40"/>
      <c r="AH67" s="40">
        <f t="shared" si="14"/>
        <v>0</v>
      </c>
    </row>
    <row r="68" spans="1:34" ht="27.6">
      <c r="A68" s="526" t="s">
        <v>805</v>
      </c>
      <c r="B68" s="168" t="s">
        <v>38</v>
      </c>
      <c r="C68" s="452">
        <v>8</v>
      </c>
      <c r="D68" s="510">
        <f t="shared" si="15"/>
        <v>8</v>
      </c>
      <c r="E68" s="486">
        <v>53075</v>
      </c>
      <c r="F68" s="504">
        <f t="shared" si="0"/>
        <v>424600</v>
      </c>
      <c r="G68" s="40"/>
      <c r="H68" s="40">
        <f t="shared" si="1"/>
        <v>0</v>
      </c>
      <c r="I68" s="40">
        <v>2</v>
      </c>
      <c r="J68" s="40">
        <f t="shared" si="2"/>
        <v>106150</v>
      </c>
      <c r="K68" s="40"/>
      <c r="L68" s="40">
        <f t="shared" si="3"/>
        <v>0</v>
      </c>
      <c r="M68" s="40"/>
      <c r="N68" s="40">
        <f t="shared" si="4"/>
        <v>0</v>
      </c>
      <c r="O68" s="40">
        <v>2</v>
      </c>
      <c r="P68" s="40">
        <f t="shared" si="5"/>
        <v>106150</v>
      </c>
      <c r="Q68" s="40"/>
      <c r="R68" s="40">
        <f t="shared" si="6"/>
        <v>0</v>
      </c>
      <c r="S68" s="40"/>
      <c r="T68" s="40">
        <f t="shared" si="7"/>
        <v>0</v>
      </c>
      <c r="U68" s="40">
        <v>2</v>
      </c>
      <c r="V68" s="40">
        <f t="shared" si="8"/>
        <v>106150</v>
      </c>
      <c r="W68" s="40"/>
      <c r="X68" s="40">
        <f t="shared" si="9"/>
        <v>0</v>
      </c>
      <c r="Y68" s="40">
        <v>2</v>
      </c>
      <c r="Z68" s="40">
        <f t="shared" si="10"/>
        <v>106150</v>
      </c>
      <c r="AA68" s="40"/>
      <c r="AB68" s="40">
        <f t="shared" si="11"/>
        <v>0</v>
      </c>
      <c r="AC68" s="40"/>
      <c r="AD68" s="40">
        <f t="shared" si="12"/>
        <v>0</v>
      </c>
      <c r="AE68" s="40"/>
      <c r="AF68" s="40">
        <f t="shared" si="13"/>
        <v>0</v>
      </c>
      <c r="AG68" s="40"/>
      <c r="AH68" s="40">
        <f t="shared" si="14"/>
        <v>0</v>
      </c>
    </row>
    <row r="69" spans="1:34" ht="15.6">
      <c r="A69" s="517" t="s">
        <v>806</v>
      </c>
      <c r="B69" s="417" t="s">
        <v>7</v>
      </c>
      <c r="C69" s="447">
        <v>5</v>
      </c>
      <c r="D69" s="510">
        <f t="shared" si="15"/>
        <v>5</v>
      </c>
      <c r="E69" s="485">
        <v>26600</v>
      </c>
      <c r="F69" s="504">
        <f t="shared" ref="F69:F131" si="16">E69*C69</f>
        <v>133000</v>
      </c>
      <c r="G69" s="40"/>
      <c r="H69" s="40">
        <f t="shared" ref="H69:H131" si="17">G69*E69</f>
        <v>0</v>
      </c>
      <c r="I69" s="40"/>
      <c r="J69" s="40">
        <f t="shared" ref="J69:J131" si="18">I69*E69</f>
        <v>0</v>
      </c>
      <c r="K69" s="40">
        <v>2</v>
      </c>
      <c r="L69" s="40">
        <f t="shared" ref="L69:L131" si="19">K69*E69</f>
        <v>53200</v>
      </c>
      <c r="M69" s="40"/>
      <c r="N69" s="40">
        <f t="shared" ref="N69:N131" si="20">M69*E69</f>
        <v>0</v>
      </c>
      <c r="O69" s="40"/>
      <c r="P69" s="40">
        <f t="shared" ref="P69:P131" si="21">O69*E69</f>
        <v>0</v>
      </c>
      <c r="Q69" s="40"/>
      <c r="R69" s="40">
        <f t="shared" ref="R69:R131" si="22">Q69*E69</f>
        <v>0</v>
      </c>
      <c r="S69" s="40"/>
      <c r="T69" s="40">
        <f t="shared" ref="T69:T131" si="23">S69*E69</f>
        <v>0</v>
      </c>
      <c r="U69" s="40"/>
      <c r="V69" s="40">
        <f t="shared" ref="V69:V131" si="24">U69*E69</f>
        <v>0</v>
      </c>
      <c r="W69" s="40">
        <v>1</v>
      </c>
      <c r="X69" s="40">
        <f t="shared" ref="X69:X131" si="25">W69*E69</f>
        <v>26600</v>
      </c>
      <c r="Y69" s="40"/>
      <c r="Z69" s="40">
        <f t="shared" ref="Z69:Z131" si="26">Y69*E69</f>
        <v>0</v>
      </c>
      <c r="AA69" s="40">
        <v>2</v>
      </c>
      <c r="AB69" s="40">
        <f t="shared" ref="AB69:AB131" si="27">AA69*E69</f>
        <v>53200</v>
      </c>
      <c r="AC69" s="40"/>
      <c r="AD69" s="40">
        <f t="shared" ref="AD69:AD131" si="28">AC69*E69</f>
        <v>0</v>
      </c>
      <c r="AE69" s="40"/>
      <c r="AF69" s="40">
        <f t="shared" ref="AF69:AF131" si="29">AE69*E69</f>
        <v>0</v>
      </c>
      <c r="AG69" s="40"/>
      <c r="AH69" s="40">
        <f t="shared" ref="AH69:AH131" si="30">AG69*E69</f>
        <v>0</v>
      </c>
    </row>
    <row r="70" spans="1:34" ht="27.6">
      <c r="A70" s="517" t="s">
        <v>807</v>
      </c>
      <c r="B70" s="168" t="s">
        <v>45</v>
      </c>
      <c r="C70" s="448">
        <v>0.3</v>
      </c>
      <c r="D70" s="510">
        <f t="shared" ref="D70:D132" si="31">G70+I70+K70+M70+O70+Q70+S70+U70+W70+Y70+AA70+AC70+AE70+AG70</f>
        <v>0.3</v>
      </c>
      <c r="E70" s="485">
        <v>690</v>
      </c>
      <c r="F70" s="504">
        <f t="shared" si="16"/>
        <v>207</v>
      </c>
      <c r="G70" s="40">
        <v>0.3</v>
      </c>
      <c r="H70" s="40">
        <f t="shared" si="17"/>
        <v>207</v>
      </c>
      <c r="I70" s="40"/>
      <c r="J70" s="40">
        <f t="shared" si="18"/>
        <v>0</v>
      </c>
      <c r="K70" s="40"/>
      <c r="L70" s="40">
        <f t="shared" si="19"/>
        <v>0</v>
      </c>
      <c r="M70" s="40"/>
      <c r="N70" s="40">
        <f t="shared" si="20"/>
        <v>0</v>
      </c>
      <c r="O70" s="40"/>
      <c r="P70" s="40">
        <f t="shared" si="21"/>
        <v>0</v>
      </c>
      <c r="Q70" s="40"/>
      <c r="R70" s="40">
        <f t="shared" si="22"/>
        <v>0</v>
      </c>
      <c r="S70" s="40"/>
      <c r="T70" s="40">
        <f t="shared" si="23"/>
        <v>0</v>
      </c>
      <c r="U70" s="40"/>
      <c r="V70" s="40">
        <f t="shared" si="24"/>
        <v>0</v>
      </c>
      <c r="W70" s="40"/>
      <c r="X70" s="40">
        <f t="shared" si="25"/>
        <v>0</v>
      </c>
      <c r="Y70" s="40"/>
      <c r="Z70" s="40">
        <f t="shared" si="26"/>
        <v>0</v>
      </c>
      <c r="AA70" s="40"/>
      <c r="AB70" s="40">
        <f t="shared" si="27"/>
        <v>0</v>
      </c>
      <c r="AC70" s="40"/>
      <c r="AD70" s="40">
        <f t="shared" si="28"/>
        <v>0</v>
      </c>
      <c r="AE70" s="40"/>
      <c r="AF70" s="40">
        <f t="shared" si="29"/>
        <v>0</v>
      </c>
      <c r="AG70" s="40"/>
      <c r="AH70" s="40">
        <f t="shared" si="30"/>
        <v>0</v>
      </c>
    </row>
    <row r="71" spans="1:34" ht="26.4">
      <c r="A71" s="527" t="s">
        <v>808</v>
      </c>
      <c r="B71" s="417" t="s">
        <v>756</v>
      </c>
      <c r="C71" s="447">
        <v>80</v>
      </c>
      <c r="D71" s="510">
        <f t="shared" si="31"/>
        <v>80</v>
      </c>
      <c r="E71" s="486">
        <v>1750</v>
      </c>
      <c r="F71" s="504">
        <f t="shared" si="16"/>
        <v>140000</v>
      </c>
      <c r="G71" s="40"/>
      <c r="H71" s="40">
        <f t="shared" si="17"/>
        <v>0</v>
      </c>
      <c r="I71" s="40"/>
      <c r="J71" s="40">
        <f t="shared" si="18"/>
        <v>0</v>
      </c>
      <c r="K71" s="40">
        <v>20</v>
      </c>
      <c r="L71" s="40">
        <f t="shared" si="19"/>
        <v>35000</v>
      </c>
      <c r="M71" s="40"/>
      <c r="N71" s="40">
        <f t="shared" si="20"/>
        <v>0</v>
      </c>
      <c r="O71" s="40">
        <v>20</v>
      </c>
      <c r="P71" s="40">
        <f t="shared" si="21"/>
        <v>35000</v>
      </c>
      <c r="Q71" s="40"/>
      <c r="R71" s="40">
        <f t="shared" si="22"/>
        <v>0</v>
      </c>
      <c r="S71" s="40">
        <v>20</v>
      </c>
      <c r="T71" s="40">
        <f t="shared" si="23"/>
        <v>35000</v>
      </c>
      <c r="U71" s="40"/>
      <c r="V71" s="40">
        <f t="shared" si="24"/>
        <v>0</v>
      </c>
      <c r="W71" s="40"/>
      <c r="X71" s="40">
        <f t="shared" si="25"/>
        <v>0</v>
      </c>
      <c r="Y71" s="40"/>
      <c r="Z71" s="40">
        <f t="shared" si="26"/>
        <v>0</v>
      </c>
      <c r="AA71" s="40"/>
      <c r="AB71" s="40">
        <f t="shared" si="27"/>
        <v>0</v>
      </c>
      <c r="AC71" s="40">
        <v>20</v>
      </c>
      <c r="AD71" s="40">
        <f t="shared" si="28"/>
        <v>35000</v>
      </c>
      <c r="AE71" s="40"/>
      <c r="AF71" s="40">
        <f t="shared" si="29"/>
        <v>0</v>
      </c>
      <c r="AG71" s="40"/>
      <c r="AH71" s="40">
        <f t="shared" si="30"/>
        <v>0</v>
      </c>
    </row>
    <row r="72" spans="1:34" ht="15.6">
      <c r="A72" s="517" t="s">
        <v>781</v>
      </c>
      <c r="B72" s="417" t="s">
        <v>10</v>
      </c>
      <c r="C72" s="448">
        <v>2</v>
      </c>
      <c r="D72" s="510">
        <f t="shared" si="31"/>
        <v>2</v>
      </c>
      <c r="E72" s="486">
        <v>800</v>
      </c>
      <c r="F72" s="504">
        <f t="shared" si="16"/>
        <v>1600</v>
      </c>
      <c r="G72" s="40">
        <v>2</v>
      </c>
      <c r="H72" s="40">
        <f t="shared" si="17"/>
        <v>1600</v>
      </c>
      <c r="I72" s="40"/>
      <c r="J72" s="40">
        <f t="shared" si="18"/>
        <v>0</v>
      </c>
      <c r="K72" s="40"/>
      <c r="L72" s="40">
        <f t="shared" si="19"/>
        <v>0</v>
      </c>
      <c r="M72" s="40"/>
      <c r="N72" s="40">
        <f t="shared" si="20"/>
        <v>0</v>
      </c>
      <c r="O72" s="40"/>
      <c r="P72" s="40">
        <f t="shared" si="21"/>
        <v>0</v>
      </c>
      <c r="Q72" s="40"/>
      <c r="R72" s="40">
        <f t="shared" si="22"/>
        <v>0</v>
      </c>
      <c r="S72" s="40"/>
      <c r="T72" s="40">
        <f t="shared" si="23"/>
        <v>0</v>
      </c>
      <c r="U72" s="40"/>
      <c r="V72" s="40">
        <f t="shared" si="24"/>
        <v>0</v>
      </c>
      <c r="W72" s="40"/>
      <c r="X72" s="40">
        <f t="shared" si="25"/>
        <v>0</v>
      </c>
      <c r="Y72" s="40"/>
      <c r="Z72" s="40">
        <f t="shared" si="26"/>
        <v>0</v>
      </c>
      <c r="AA72" s="40"/>
      <c r="AB72" s="40">
        <f t="shared" si="27"/>
        <v>0</v>
      </c>
      <c r="AC72" s="40"/>
      <c r="AD72" s="40">
        <f t="shared" si="28"/>
        <v>0</v>
      </c>
      <c r="AE72" s="40"/>
      <c r="AF72" s="40">
        <f t="shared" si="29"/>
        <v>0</v>
      </c>
      <c r="AG72" s="40"/>
      <c r="AH72" s="40">
        <f t="shared" si="30"/>
        <v>0</v>
      </c>
    </row>
    <row r="73" spans="1:34" ht="15.6">
      <c r="A73" s="518" t="s">
        <v>294</v>
      </c>
      <c r="B73" s="417"/>
      <c r="C73" s="462">
        <v>7</v>
      </c>
      <c r="D73" s="510">
        <f t="shared" si="31"/>
        <v>7</v>
      </c>
      <c r="E73" s="486">
        <v>47000</v>
      </c>
      <c r="F73" s="504">
        <f t="shared" si="16"/>
        <v>329000</v>
      </c>
      <c r="G73" s="40"/>
      <c r="H73" s="40">
        <f t="shared" si="17"/>
        <v>0</v>
      </c>
      <c r="I73" s="40"/>
      <c r="J73" s="40">
        <f t="shared" si="18"/>
        <v>0</v>
      </c>
      <c r="K73" s="40"/>
      <c r="L73" s="40">
        <f t="shared" si="19"/>
        <v>0</v>
      </c>
      <c r="M73" s="40"/>
      <c r="N73" s="40">
        <f t="shared" si="20"/>
        <v>0</v>
      </c>
      <c r="O73" s="40"/>
      <c r="P73" s="40">
        <f t="shared" si="21"/>
        <v>0</v>
      </c>
      <c r="Q73" s="40"/>
      <c r="R73" s="40">
        <f t="shared" si="22"/>
        <v>0</v>
      </c>
      <c r="S73" s="40">
        <v>2</v>
      </c>
      <c r="T73" s="40">
        <f t="shared" si="23"/>
        <v>94000</v>
      </c>
      <c r="U73" s="40"/>
      <c r="V73" s="40">
        <f t="shared" si="24"/>
        <v>0</v>
      </c>
      <c r="W73" s="40">
        <v>2</v>
      </c>
      <c r="X73" s="40">
        <f t="shared" si="25"/>
        <v>94000</v>
      </c>
      <c r="Y73" s="40"/>
      <c r="Z73" s="40">
        <f t="shared" si="26"/>
        <v>0</v>
      </c>
      <c r="AA73" s="40">
        <v>3</v>
      </c>
      <c r="AB73" s="40">
        <f t="shared" si="27"/>
        <v>141000</v>
      </c>
      <c r="AC73" s="40"/>
      <c r="AD73" s="40">
        <f t="shared" si="28"/>
        <v>0</v>
      </c>
      <c r="AE73" s="40"/>
      <c r="AF73" s="40">
        <f t="shared" si="29"/>
        <v>0</v>
      </c>
      <c r="AG73" s="40"/>
      <c r="AH73" s="40">
        <f t="shared" si="30"/>
        <v>0</v>
      </c>
    </row>
    <row r="74" spans="1:34" ht="55.2">
      <c r="A74" s="526" t="s">
        <v>455</v>
      </c>
      <c r="B74" s="172" t="s">
        <v>10</v>
      </c>
      <c r="C74" s="452">
        <v>156</v>
      </c>
      <c r="D74" s="510">
        <f t="shared" si="31"/>
        <v>156</v>
      </c>
      <c r="E74" s="486">
        <v>93400</v>
      </c>
      <c r="F74" s="504">
        <f t="shared" si="16"/>
        <v>14570400</v>
      </c>
      <c r="G74" s="40"/>
      <c r="H74" s="40">
        <f t="shared" si="17"/>
        <v>0</v>
      </c>
      <c r="I74" s="40">
        <v>24</v>
      </c>
      <c r="J74" s="40">
        <f t="shared" si="18"/>
        <v>2241600</v>
      </c>
      <c r="K74" s="40">
        <v>36</v>
      </c>
      <c r="L74" s="40">
        <f t="shared" si="19"/>
        <v>3362400</v>
      </c>
      <c r="M74" s="40">
        <v>30</v>
      </c>
      <c r="N74" s="40">
        <f t="shared" si="20"/>
        <v>2802000</v>
      </c>
      <c r="O74" s="40"/>
      <c r="P74" s="40">
        <f t="shared" si="21"/>
        <v>0</v>
      </c>
      <c r="Q74" s="40"/>
      <c r="R74" s="40">
        <f t="shared" si="22"/>
        <v>0</v>
      </c>
      <c r="S74" s="40">
        <v>36</v>
      </c>
      <c r="T74" s="40">
        <f t="shared" si="23"/>
        <v>3362400</v>
      </c>
      <c r="U74" s="40"/>
      <c r="V74" s="40">
        <f t="shared" si="24"/>
        <v>0</v>
      </c>
      <c r="W74" s="40"/>
      <c r="X74" s="40">
        <f t="shared" si="25"/>
        <v>0</v>
      </c>
      <c r="Y74" s="40">
        <v>24</v>
      </c>
      <c r="Z74" s="40">
        <f t="shared" si="26"/>
        <v>2241600</v>
      </c>
      <c r="AA74" s="40"/>
      <c r="AB74" s="40">
        <f t="shared" si="27"/>
        <v>0</v>
      </c>
      <c r="AC74" s="40">
        <v>6</v>
      </c>
      <c r="AD74" s="40">
        <f t="shared" si="28"/>
        <v>560400</v>
      </c>
      <c r="AE74" s="40"/>
      <c r="AF74" s="40">
        <f t="shared" si="29"/>
        <v>0</v>
      </c>
      <c r="AG74" s="40"/>
      <c r="AH74" s="40">
        <f t="shared" si="30"/>
        <v>0</v>
      </c>
    </row>
    <row r="75" spans="1:34" ht="27.6">
      <c r="A75" s="526" t="s">
        <v>878</v>
      </c>
      <c r="B75" s="172" t="s">
        <v>10</v>
      </c>
      <c r="C75" s="471">
        <v>1116</v>
      </c>
      <c r="D75" s="510">
        <f t="shared" si="31"/>
        <v>1116</v>
      </c>
      <c r="E75" s="486">
        <v>12350</v>
      </c>
      <c r="F75" s="504">
        <f t="shared" si="16"/>
        <v>13782600</v>
      </c>
      <c r="G75" s="40">
        <v>72</v>
      </c>
      <c r="H75" s="40">
        <f t="shared" si="17"/>
        <v>889200</v>
      </c>
      <c r="I75" s="40">
        <v>72</v>
      </c>
      <c r="J75" s="40">
        <f t="shared" si="18"/>
        <v>889200</v>
      </c>
      <c r="K75" s="40">
        <v>72</v>
      </c>
      <c r="L75" s="40">
        <f t="shared" si="19"/>
        <v>889200</v>
      </c>
      <c r="M75" s="40">
        <v>72</v>
      </c>
      <c r="N75" s="40">
        <f t="shared" si="20"/>
        <v>889200</v>
      </c>
      <c r="O75" s="40"/>
      <c r="P75" s="40">
        <f t="shared" si="21"/>
        <v>0</v>
      </c>
      <c r="Q75" s="40">
        <v>72</v>
      </c>
      <c r="R75" s="40">
        <f t="shared" si="22"/>
        <v>889200</v>
      </c>
      <c r="S75" s="40">
        <v>96</v>
      </c>
      <c r="T75" s="40">
        <f t="shared" si="23"/>
        <v>1185600</v>
      </c>
      <c r="U75" s="40">
        <v>96</v>
      </c>
      <c r="V75" s="40">
        <f t="shared" si="24"/>
        <v>1185600</v>
      </c>
      <c r="W75" s="40">
        <v>96</v>
      </c>
      <c r="X75" s="40">
        <f t="shared" si="25"/>
        <v>1185600</v>
      </c>
      <c r="Y75" s="40">
        <v>96</v>
      </c>
      <c r="Z75" s="40">
        <f t="shared" si="26"/>
        <v>1185600</v>
      </c>
      <c r="AA75" s="40">
        <v>96</v>
      </c>
      <c r="AB75" s="40">
        <f t="shared" si="27"/>
        <v>1185600</v>
      </c>
      <c r="AC75" s="40">
        <v>180</v>
      </c>
      <c r="AD75" s="40">
        <f t="shared" si="28"/>
        <v>2223000</v>
      </c>
      <c r="AE75" s="40">
        <v>96</v>
      </c>
      <c r="AF75" s="40">
        <f t="shared" si="29"/>
        <v>1185600</v>
      </c>
      <c r="AG75" s="40"/>
      <c r="AH75" s="40">
        <f t="shared" si="30"/>
        <v>0</v>
      </c>
    </row>
    <row r="76" spans="1:34" ht="27.6">
      <c r="A76" s="531" t="s">
        <v>879</v>
      </c>
      <c r="B76" s="470" t="s">
        <v>10</v>
      </c>
      <c r="C76" s="471">
        <v>8368</v>
      </c>
      <c r="D76" s="510">
        <f t="shared" si="31"/>
        <v>8368</v>
      </c>
      <c r="E76" s="485">
        <v>10500</v>
      </c>
      <c r="F76" s="504">
        <f t="shared" si="16"/>
        <v>87864000</v>
      </c>
      <c r="G76" s="40">
        <v>1080</v>
      </c>
      <c r="H76" s="40">
        <f t="shared" si="17"/>
        <v>11340000</v>
      </c>
      <c r="I76" s="40">
        <v>864</v>
      </c>
      <c r="J76" s="40">
        <f t="shared" si="18"/>
        <v>9072000</v>
      </c>
      <c r="K76" s="40"/>
      <c r="L76" s="40">
        <f t="shared" si="19"/>
        <v>0</v>
      </c>
      <c r="M76" s="40">
        <v>732</v>
      </c>
      <c r="N76" s="40">
        <f t="shared" si="20"/>
        <v>7686000</v>
      </c>
      <c r="O76" s="40">
        <v>792</v>
      </c>
      <c r="P76" s="40">
        <f t="shared" si="21"/>
        <v>8316000</v>
      </c>
      <c r="Q76" s="40">
        <v>408</v>
      </c>
      <c r="R76" s="40">
        <f t="shared" si="22"/>
        <v>4284000</v>
      </c>
      <c r="S76" s="40">
        <v>872</v>
      </c>
      <c r="T76" s="40">
        <f t="shared" si="23"/>
        <v>9156000</v>
      </c>
      <c r="U76" s="40"/>
      <c r="V76" s="40">
        <f t="shared" si="24"/>
        <v>0</v>
      </c>
      <c r="W76" s="40">
        <v>584</v>
      </c>
      <c r="X76" s="40">
        <f t="shared" si="25"/>
        <v>6132000</v>
      </c>
      <c r="Y76" s="40">
        <v>636</v>
      </c>
      <c r="Z76" s="40">
        <f t="shared" si="26"/>
        <v>6678000</v>
      </c>
      <c r="AA76" s="40">
        <v>696</v>
      </c>
      <c r="AB76" s="40">
        <f t="shared" si="27"/>
        <v>7308000</v>
      </c>
      <c r="AC76" s="40">
        <v>1704</v>
      </c>
      <c r="AD76" s="40">
        <f t="shared" si="28"/>
        <v>17892000</v>
      </c>
      <c r="AE76" s="40"/>
      <c r="AF76" s="40">
        <f t="shared" si="29"/>
        <v>0</v>
      </c>
      <c r="AG76" s="40"/>
      <c r="AH76" s="40">
        <f t="shared" si="30"/>
        <v>0</v>
      </c>
    </row>
    <row r="77" spans="1:34" ht="27.6">
      <c r="A77" s="526" t="s">
        <v>810</v>
      </c>
      <c r="B77" s="172" t="s">
        <v>10</v>
      </c>
      <c r="C77" s="452">
        <v>360</v>
      </c>
      <c r="D77" s="510">
        <f t="shared" si="31"/>
        <v>360</v>
      </c>
      <c r="E77" s="485">
        <v>89695</v>
      </c>
      <c r="F77" s="504">
        <f t="shared" si="16"/>
        <v>32290200</v>
      </c>
      <c r="G77" s="40">
        <v>24</v>
      </c>
      <c r="H77" s="40">
        <f t="shared" si="17"/>
        <v>2152680</v>
      </c>
      <c r="I77" s="40">
        <v>72</v>
      </c>
      <c r="J77" s="40">
        <f t="shared" si="18"/>
        <v>6458040</v>
      </c>
      <c r="K77" s="40"/>
      <c r="L77" s="40">
        <f t="shared" si="19"/>
        <v>0</v>
      </c>
      <c r="M77" s="40">
        <v>72</v>
      </c>
      <c r="N77" s="40">
        <f t="shared" si="20"/>
        <v>6458040</v>
      </c>
      <c r="O77" s="40">
        <v>48</v>
      </c>
      <c r="P77" s="40">
        <f t="shared" si="21"/>
        <v>4305360</v>
      </c>
      <c r="Q77" s="40"/>
      <c r="R77" s="40">
        <f t="shared" si="22"/>
        <v>0</v>
      </c>
      <c r="S77" s="40">
        <v>48</v>
      </c>
      <c r="T77" s="40">
        <f t="shared" si="23"/>
        <v>4305360</v>
      </c>
      <c r="U77" s="40">
        <v>48</v>
      </c>
      <c r="V77" s="40">
        <f t="shared" si="24"/>
        <v>4305360</v>
      </c>
      <c r="W77" s="40">
        <v>48</v>
      </c>
      <c r="X77" s="40">
        <f t="shared" si="25"/>
        <v>4305360</v>
      </c>
      <c r="Y77" s="40"/>
      <c r="Z77" s="40">
        <f t="shared" si="26"/>
        <v>0</v>
      </c>
      <c r="AA77" s="40"/>
      <c r="AB77" s="40">
        <f t="shared" si="27"/>
        <v>0</v>
      </c>
      <c r="AC77" s="40"/>
      <c r="AD77" s="40">
        <f t="shared" si="28"/>
        <v>0</v>
      </c>
      <c r="AE77" s="40"/>
      <c r="AF77" s="40">
        <f t="shared" si="29"/>
        <v>0</v>
      </c>
      <c r="AG77" s="40"/>
      <c r="AH77" s="40">
        <f t="shared" si="30"/>
        <v>0</v>
      </c>
    </row>
    <row r="78" spans="1:34" ht="27.6">
      <c r="A78" s="480" t="s">
        <v>811</v>
      </c>
      <c r="B78" s="481" t="s">
        <v>10</v>
      </c>
      <c r="C78" s="482">
        <v>240</v>
      </c>
      <c r="D78" s="479">
        <f t="shared" si="31"/>
        <v>240</v>
      </c>
      <c r="E78" s="547">
        <v>77385</v>
      </c>
      <c r="F78" s="545">
        <f t="shared" si="16"/>
        <v>18572400</v>
      </c>
      <c r="G78" s="40">
        <v>42</v>
      </c>
      <c r="H78" s="40">
        <f t="shared" si="17"/>
        <v>3250170</v>
      </c>
      <c r="I78" s="40">
        <v>40</v>
      </c>
      <c r="J78" s="40">
        <f t="shared" si="18"/>
        <v>3095400</v>
      </c>
      <c r="K78" s="40"/>
      <c r="L78" s="40">
        <f t="shared" si="19"/>
        <v>0</v>
      </c>
      <c r="M78" s="40"/>
      <c r="N78" s="40">
        <f t="shared" si="20"/>
        <v>0</v>
      </c>
      <c r="O78" s="40">
        <v>12</v>
      </c>
      <c r="P78" s="40">
        <f t="shared" si="21"/>
        <v>928620</v>
      </c>
      <c r="Q78" s="40">
        <v>20</v>
      </c>
      <c r="R78" s="40">
        <f t="shared" si="22"/>
        <v>1547700</v>
      </c>
      <c r="S78" s="40">
        <v>20</v>
      </c>
      <c r="T78" s="40">
        <f t="shared" si="23"/>
        <v>1547700</v>
      </c>
      <c r="U78" s="40"/>
      <c r="V78" s="40">
        <f t="shared" si="24"/>
        <v>0</v>
      </c>
      <c r="W78" s="40"/>
      <c r="X78" s="40">
        <f t="shared" si="25"/>
        <v>0</v>
      </c>
      <c r="Y78" s="40">
        <v>36</v>
      </c>
      <c r="Z78" s="40">
        <f t="shared" si="26"/>
        <v>2785860</v>
      </c>
      <c r="AA78" s="40">
        <v>50</v>
      </c>
      <c r="AB78" s="40">
        <f t="shared" si="27"/>
        <v>3869250</v>
      </c>
      <c r="AC78" s="40">
        <v>20</v>
      </c>
      <c r="AD78" s="40">
        <f t="shared" si="28"/>
        <v>1547700</v>
      </c>
      <c r="AE78" s="40"/>
      <c r="AF78" s="40">
        <f t="shared" si="29"/>
        <v>0</v>
      </c>
      <c r="AG78" s="40"/>
      <c r="AH78" s="40">
        <f t="shared" si="30"/>
        <v>0</v>
      </c>
    </row>
    <row r="79" spans="1:34" ht="15.6">
      <c r="A79" s="526" t="s">
        <v>60</v>
      </c>
      <c r="B79" s="172" t="s">
        <v>10</v>
      </c>
      <c r="C79" s="452">
        <v>360</v>
      </c>
      <c r="D79" s="510">
        <f t="shared" si="31"/>
        <v>360</v>
      </c>
      <c r="E79" s="485">
        <v>92400</v>
      </c>
      <c r="F79" s="504">
        <f t="shared" si="16"/>
        <v>33264000</v>
      </c>
      <c r="G79" s="40">
        <v>88</v>
      </c>
      <c r="H79" s="40">
        <f t="shared" si="17"/>
        <v>8131200</v>
      </c>
      <c r="I79" s="40">
        <v>56</v>
      </c>
      <c r="J79" s="40">
        <f t="shared" si="18"/>
        <v>5174400</v>
      </c>
      <c r="K79" s="40">
        <v>48</v>
      </c>
      <c r="L79" s="40">
        <f t="shared" si="19"/>
        <v>4435200</v>
      </c>
      <c r="M79" s="40">
        <v>48</v>
      </c>
      <c r="N79" s="40">
        <f t="shared" si="20"/>
        <v>4435200</v>
      </c>
      <c r="O79" s="40"/>
      <c r="P79" s="40">
        <f t="shared" si="21"/>
        <v>0</v>
      </c>
      <c r="Q79" s="40">
        <v>48</v>
      </c>
      <c r="R79" s="40">
        <f t="shared" si="22"/>
        <v>4435200</v>
      </c>
      <c r="S79" s="40"/>
      <c r="T79" s="40">
        <f t="shared" si="23"/>
        <v>0</v>
      </c>
      <c r="U79" s="40">
        <v>24</v>
      </c>
      <c r="V79" s="40">
        <f t="shared" si="24"/>
        <v>2217600</v>
      </c>
      <c r="W79" s="40"/>
      <c r="X79" s="40">
        <f t="shared" si="25"/>
        <v>0</v>
      </c>
      <c r="Y79" s="40">
        <v>24</v>
      </c>
      <c r="Z79" s="40">
        <f t="shared" si="26"/>
        <v>2217600</v>
      </c>
      <c r="AA79" s="40">
        <v>24</v>
      </c>
      <c r="AB79" s="40">
        <f t="shared" si="27"/>
        <v>2217600</v>
      </c>
      <c r="AC79" s="40"/>
      <c r="AD79" s="40">
        <f t="shared" si="28"/>
        <v>0</v>
      </c>
      <c r="AE79" s="40"/>
      <c r="AF79" s="40">
        <f t="shared" si="29"/>
        <v>0</v>
      </c>
      <c r="AG79" s="40"/>
      <c r="AH79" s="40">
        <f t="shared" si="30"/>
        <v>0</v>
      </c>
    </row>
    <row r="80" spans="1:34" ht="41.4">
      <c r="A80" s="517" t="s">
        <v>31</v>
      </c>
      <c r="B80" s="417" t="s">
        <v>293</v>
      </c>
      <c r="C80" s="462">
        <v>1750</v>
      </c>
      <c r="D80" s="510">
        <f t="shared" si="31"/>
        <v>1750</v>
      </c>
      <c r="E80" s="486">
        <v>30600</v>
      </c>
      <c r="F80" s="504">
        <f t="shared" si="16"/>
        <v>53550000</v>
      </c>
      <c r="G80" s="40"/>
      <c r="H80" s="40">
        <f t="shared" si="17"/>
        <v>0</v>
      </c>
      <c r="I80" s="40"/>
      <c r="J80" s="40">
        <f t="shared" si="18"/>
        <v>0</v>
      </c>
      <c r="K80" s="40">
        <v>250</v>
      </c>
      <c r="L80" s="40">
        <f t="shared" si="19"/>
        <v>7650000</v>
      </c>
      <c r="M80" s="40">
        <v>150</v>
      </c>
      <c r="N80" s="40">
        <f t="shared" si="20"/>
        <v>4590000</v>
      </c>
      <c r="O80" s="40">
        <v>250</v>
      </c>
      <c r="P80" s="40">
        <f t="shared" si="21"/>
        <v>7650000</v>
      </c>
      <c r="Q80" s="40">
        <v>250</v>
      </c>
      <c r="R80" s="40">
        <f t="shared" si="22"/>
        <v>7650000</v>
      </c>
      <c r="S80" s="40">
        <v>150</v>
      </c>
      <c r="T80" s="40">
        <f t="shared" si="23"/>
        <v>4590000</v>
      </c>
      <c r="U80" s="40">
        <v>250</v>
      </c>
      <c r="V80" s="40">
        <f t="shared" si="24"/>
        <v>7650000</v>
      </c>
      <c r="W80" s="40">
        <v>150</v>
      </c>
      <c r="X80" s="40">
        <f t="shared" si="25"/>
        <v>4590000</v>
      </c>
      <c r="Y80" s="40">
        <v>150</v>
      </c>
      <c r="Z80" s="40">
        <f t="shared" si="26"/>
        <v>4590000</v>
      </c>
      <c r="AA80" s="40">
        <v>150</v>
      </c>
      <c r="AB80" s="40">
        <f t="shared" si="27"/>
        <v>4590000</v>
      </c>
      <c r="AC80" s="40"/>
      <c r="AD80" s="40">
        <f t="shared" si="28"/>
        <v>0</v>
      </c>
      <c r="AE80" s="40"/>
      <c r="AF80" s="40">
        <f t="shared" si="29"/>
        <v>0</v>
      </c>
      <c r="AG80" s="40"/>
      <c r="AH80" s="40">
        <f t="shared" si="30"/>
        <v>0</v>
      </c>
    </row>
    <row r="81" spans="1:34" ht="27.6">
      <c r="A81" s="526" t="s">
        <v>813</v>
      </c>
      <c r="B81" s="172" t="s">
        <v>10</v>
      </c>
      <c r="C81" s="452">
        <v>6000</v>
      </c>
      <c r="D81" s="510">
        <f t="shared" si="31"/>
        <v>6000</v>
      </c>
      <c r="E81" s="486">
        <v>500</v>
      </c>
      <c r="F81" s="504">
        <f t="shared" si="16"/>
        <v>3000000</v>
      </c>
      <c r="G81" s="40"/>
      <c r="H81" s="40">
        <f t="shared" si="17"/>
        <v>0</v>
      </c>
      <c r="I81" s="40"/>
      <c r="J81" s="40">
        <f t="shared" si="18"/>
        <v>0</v>
      </c>
      <c r="K81" s="40">
        <v>3000</v>
      </c>
      <c r="L81" s="40">
        <f t="shared" si="19"/>
        <v>1500000</v>
      </c>
      <c r="M81" s="40">
        <v>600</v>
      </c>
      <c r="N81" s="40">
        <f t="shared" si="20"/>
        <v>300000</v>
      </c>
      <c r="O81" s="40"/>
      <c r="P81" s="40">
        <f t="shared" si="21"/>
        <v>0</v>
      </c>
      <c r="Q81" s="40"/>
      <c r="R81" s="40">
        <f t="shared" si="22"/>
        <v>0</v>
      </c>
      <c r="S81" s="40"/>
      <c r="T81" s="40">
        <f t="shared" si="23"/>
        <v>0</v>
      </c>
      <c r="U81" s="40">
        <v>600</v>
      </c>
      <c r="V81" s="40">
        <f t="shared" si="24"/>
        <v>300000</v>
      </c>
      <c r="W81" s="40"/>
      <c r="X81" s="40">
        <f t="shared" si="25"/>
        <v>0</v>
      </c>
      <c r="Y81" s="40"/>
      <c r="Z81" s="40">
        <f t="shared" si="26"/>
        <v>0</v>
      </c>
      <c r="AA81" s="40"/>
      <c r="AB81" s="40">
        <f t="shared" si="27"/>
        <v>0</v>
      </c>
      <c r="AC81" s="40">
        <v>1800</v>
      </c>
      <c r="AD81" s="40">
        <f t="shared" si="28"/>
        <v>900000</v>
      </c>
      <c r="AE81" s="40"/>
      <c r="AF81" s="40">
        <f t="shared" si="29"/>
        <v>0</v>
      </c>
      <c r="AG81" s="40"/>
      <c r="AH81" s="40">
        <f t="shared" si="30"/>
        <v>0</v>
      </c>
    </row>
    <row r="82" spans="1:34" ht="27.6">
      <c r="A82" s="526" t="s">
        <v>459</v>
      </c>
      <c r="B82" s="172" t="s">
        <v>10</v>
      </c>
      <c r="C82" s="452">
        <v>36</v>
      </c>
      <c r="D82" s="510">
        <f t="shared" si="31"/>
        <v>36</v>
      </c>
      <c r="E82" s="486">
        <v>2415</v>
      </c>
      <c r="F82" s="504">
        <f t="shared" si="16"/>
        <v>86940</v>
      </c>
      <c r="G82" s="40">
        <v>36</v>
      </c>
      <c r="H82" s="40">
        <f t="shared" si="17"/>
        <v>86940</v>
      </c>
      <c r="I82" s="40"/>
      <c r="J82" s="40">
        <f t="shared" si="18"/>
        <v>0</v>
      </c>
      <c r="K82" s="40"/>
      <c r="L82" s="40">
        <f t="shared" si="19"/>
        <v>0</v>
      </c>
      <c r="M82" s="40"/>
      <c r="N82" s="40">
        <f t="shared" si="20"/>
        <v>0</v>
      </c>
      <c r="O82" s="40"/>
      <c r="P82" s="40">
        <f t="shared" si="21"/>
        <v>0</v>
      </c>
      <c r="Q82" s="40"/>
      <c r="R82" s="40">
        <f t="shared" si="22"/>
        <v>0</v>
      </c>
      <c r="S82" s="40"/>
      <c r="T82" s="40">
        <f t="shared" si="23"/>
        <v>0</v>
      </c>
      <c r="U82" s="40"/>
      <c r="V82" s="40">
        <f t="shared" si="24"/>
        <v>0</v>
      </c>
      <c r="W82" s="40"/>
      <c r="X82" s="40">
        <f t="shared" si="25"/>
        <v>0</v>
      </c>
      <c r="Y82" s="40"/>
      <c r="Z82" s="40">
        <f t="shared" si="26"/>
        <v>0</v>
      </c>
      <c r="AA82" s="40"/>
      <c r="AB82" s="40">
        <f t="shared" si="27"/>
        <v>0</v>
      </c>
      <c r="AC82" s="40"/>
      <c r="AD82" s="40">
        <f t="shared" si="28"/>
        <v>0</v>
      </c>
      <c r="AE82" s="40"/>
      <c r="AF82" s="40">
        <f t="shared" si="29"/>
        <v>0</v>
      </c>
      <c r="AG82" s="40"/>
      <c r="AH82" s="40">
        <f t="shared" si="30"/>
        <v>0</v>
      </c>
    </row>
    <row r="83" spans="1:34" ht="15.6">
      <c r="A83" s="526" t="s">
        <v>814</v>
      </c>
      <c r="B83" s="172" t="s">
        <v>7</v>
      </c>
      <c r="C83" s="452">
        <v>12</v>
      </c>
      <c r="D83" s="510">
        <f t="shared" si="31"/>
        <v>12</v>
      </c>
      <c r="E83" s="486">
        <v>194115</v>
      </c>
      <c r="F83" s="504">
        <f t="shared" si="16"/>
        <v>2329380</v>
      </c>
      <c r="G83" s="40"/>
      <c r="H83" s="40">
        <f t="shared" si="17"/>
        <v>0</v>
      </c>
      <c r="I83" s="40"/>
      <c r="J83" s="40">
        <f t="shared" si="18"/>
        <v>0</v>
      </c>
      <c r="K83" s="40">
        <v>1</v>
      </c>
      <c r="L83" s="40">
        <f t="shared" si="19"/>
        <v>194115</v>
      </c>
      <c r="M83" s="40">
        <v>1</v>
      </c>
      <c r="N83" s="40">
        <f t="shared" si="20"/>
        <v>194115</v>
      </c>
      <c r="O83" s="40">
        <v>1</v>
      </c>
      <c r="P83" s="40">
        <f t="shared" si="21"/>
        <v>194115</v>
      </c>
      <c r="Q83" s="40">
        <v>1</v>
      </c>
      <c r="R83" s="40">
        <f t="shared" si="22"/>
        <v>194115</v>
      </c>
      <c r="S83" s="40">
        <v>1</v>
      </c>
      <c r="T83" s="40">
        <f t="shared" si="23"/>
        <v>194115</v>
      </c>
      <c r="U83" s="40">
        <v>1</v>
      </c>
      <c r="V83" s="40">
        <f t="shared" si="24"/>
        <v>194115</v>
      </c>
      <c r="W83" s="40">
        <v>1</v>
      </c>
      <c r="X83" s="40">
        <f t="shared" si="25"/>
        <v>194115</v>
      </c>
      <c r="Y83" s="40">
        <v>1</v>
      </c>
      <c r="Z83" s="40">
        <f t="shared" si="26"/>
        <v>194115</v>
      </c>
      <c r="AA83" s="40">
        <v>1</v>
      </c>
      <c r="AB83" s="40">
        <f t="shared" si="27"/>
        <v>194115</v>
      </c>
      <c r="AC83" s="40">
        <v>1</v>
      </c>
      <c r="AD83" s="40">
        <f t="shared" si="28"/>
        <v>194115</v>
      </c>
      <c r="AE83" s="40">
        <v>1</v>
      </c>
      <c r="AF83" s="40">
        <f t="shared" si="29"/>
        <v>194115</v>
      </c>
      <c r="AG83" s="40">
        <v>1</v>
      </c>
      <c r="AH83" s="40">
        <f t="shared" si="30"/>
        <v>194115</v>
      </c>
    </row>
    <row r="84" spans="1:34" ht="15.6">
      <c r="A84" s="525" t="s">
        <v>815</v>
      </c>
      <c r="B84" s="168" t="s">
        <v>7</v>
      </c>
      <c r="C84" s="448">
        <v>24</v>
      </c>
      <c r="D84" s="510">
        <f t="shared" si="31"/>
        <v>24</v>
      </c>
      <c r="E84" s="486">
        <v>70300</v>
      </c>
      <c r="F84" s="504">
        <f t="shared" si="16"/>
        <v>1687200</v>
      </c>
      <c r="G84" s="40"/>
      <c r="H84" s="40">
        <f t="shared" si="17"/>
        <v>0</v>
      </c>
      <c r="I84" s="40">
        <v>2</v>
      </c>
      <c r="J84" s="40">
        <f t="shared" si="18"/>
        <v>140600</v>
      </c>
      <c r="K84" s="40">
        <v>2</v>
      </c>
      <c r="L84" s="40">
        <f t="shared" si="19"/>
        <v>140600</v>
      </c>
      <c r="M84" s="40">
        <v>2</v>
      </c>
      <c r="N84" s="40">
        <f t="shared" si="20"/>
        <v>140600</v>
      </c>
      <c r="O84" s="40">
        <v>2</v>
      </c>
      <c r="P84" s="40">
        <f t="shared" si="21"/>
        <v>140600</v>
      </c>
      <c r="Q84" s="40">
        <v>2</v>
      </c>
      <c r="R84" s="40">
        <f t="shared" si="22"/>
        <v>140600</v>
      </c>
      <c r="S84" s="40">
        <v>2</v>
      </c>
      <c r="T84" s="40">
        <f t="shared" si="23"/>
        <v>140600</v>
      </c>
      <c r="U84" s="40">
        <v>2</v>
      </c>
      <c r="V84" s="40">
        <f t="shared" si="24"/>
        <v>140600</v>
      </c>
      <c r="W84" s="40">
        <v>2</v>
      </c>
      <c r="X84" s="40">
        <f t="shared" si="25"/>
        <v>140600</v>
      </c>
      <c r="Y84" s="40">
        <v>2</v>
      </c>
      <c r="Z84" s="40">
        <f t="shared" si="26"/>
        <v>140600</v>
      </c>
      <c r="AA84" s="40">
        <v>2</v>
      </c>
      <c r="AB84" s="40">
        <f t="shared" si="27"/>
        <v>140600</v>
      </c>
      <c r="AC84" s="40">
        <v>2</v>
      </c>
      <c r="AD84" s="40">
        <f t="shared" si="28"/>
        <v>140600</v>
      </c>
      <c r="AE84" s="40">
        <v>2</v>
      </c>
      <c r="AF84" s="40">
        <f t="shared" si="29"/>
        <v>140600</v>
      </c>
      <c r="AG84" s="40"/>
      <c r="AH84" s="40">
        <f t="shared" si="30"/>
        <v>0</v>
      </c>
    </row>
    <row r="85" spans="1:34" ht="27.6">
      <c r="A85" s="525" t="s">
        <v>890</v>
      </c>
      <c r="B85" s="168" t="s">
        <v>7</v>
      </c>
      <c r="C85" s="448">
        <v>12</v>
      </c>
      <c r="D85" s="510">
        <f t="shared" si="31"/>
        <v>12</v>
      </c>
      <c r="E85" s="486">
        <v>57510</v>
      </c>
      <c r="F85" s="504">
        <f t="shared" si="16"/>
        <v>690120</v>
      </c>
      <c r="G85" s="40"/>
      <c r="H85" s="40">
        <f t="shared" si="17"/>
        <v>0</v>
      </c>
      <c r="I85" s="40">
        <v>1</v>
      </c>
      <c r="J85" s="40">
        <f t="shared" si="18"/>
        <v>57510</v>
      </c>
      <c r="K85" s="40">
        <v>1</v>
      </c>
      <c r="L85" s="40">
        <f t="shared" si="19"/>
        <v>57510</v>
      </c>
      <c r="M85" s="40">
        <v>1</v>
      </c>
      <c r="N85" s="40">
        <f t="shared" si="20"/>
        <v>57510</v>
      </c>
      <c r="O85" s="40">
        <v>1</v>
      </c>
      <c r="P85" s="40">
        <f t="shared" si="21"/>
        <v>57510</v>
      </c>
      <c r="Q85" s="40">
        <v>1</v>
      </c>
      <c r="R85" s="40">
        <f t="shared" si="22"/>
        <v>57510</v>
      </c>
      <c r="S85" s="40">
        <v>1</v>
      </c>
      <c r="T85" s="40">
        <f t="shared" si="23"/>
        <v>57510</v>
      </c>
      <c r="U85" s="40">
        <v>1</v>
      </c>
      <c r="V85" s="40">
        <f t="shared" si="24"/>
        <v>57510</v>
      </c>
      <c r="W85" s="40">
        <v>1</v>
      </c>
      <c r="X85" s="40">
        <f t="shared" si="25"/>
        <v>57510</v>
      </c>
      <c r="Y85" s="40">
        <v>1</v>
      </c>
      <c r="Z85" s="40">
        <f t="shared" si="26"/>
        <v>57510</v>
      </c>
      <c r="AA85" s="40">
        <v>1</v>
      </c>
      <c r="AB85" s="40">
        <f t="shared" si="27"/>
        <v>57510</v>
      </c>
      <c r="AC85" s="40">
        <v>1</v>
      </c>
      <c r="AD85" s="40">
        <f t="shared" si="28"/>
        <v>57510</v>
      </c>
      <c r="AE85" s="40">
        <v>1</v>
      </c>
      <c r="AF85" s="40">
        <f t="shared" si="29"/>
        <v>57510</v>
      </c>
      <c r="AG85" s="40"/>
      <c r="AH85" s="40">
        <f t="shared" si="30"/>
        <v>0</v>
      </c>
    </row>
    <row r="86" spans="1:34" ht="41.4">
      <c r="A86" s="518" t="s">
        <v>817</v>
      </c>
      <c r="B86" s="459" t="s">
        <v>7</v>
      </c>
      <c r="C86" s="462">
        <v>4</v>
      </c>
      <c r="D86" s="510">
        <f t="shared" si="31"/>
        <v>4</v>
      </c>
      <c r="E86" s="486">
        <v>110000</v>
      </c>
      <c r="F86" s="504">
        <f t="shared" si="16"/>
        <v>440000</v>
      </c>
      <c r="G86" s="40"/>
      <c r="H86" s="40">
        <f t="shared" si="17"/>
        <v>0</v>
      </c>
      <c r="I86" s="40">
        <v>1</v>
      </c>
      <c r="J86" s="40">
        <f t="shared" si="18"/>
        <v>110000</v>
      </c>
      <c r="K86" s="40"/>
      <c r="L86" s="40">
        <f t="shared" si="19"/>
        <v>0</v>
      </c>
      <c r="M86" s="40"/>
      <c r="N86" s="40">
        <f t="shared" si="20"/>
        <v>0</v>
      </c>
      <c r="O86" s="40">
        <v>1</v>
      </c>
      <c r="P86" s="40">
        <f t="shared" si="21"/>
        <v>110000</v>
      </c>
      <c r="Q86" s="40"/>
      <c r="R86" s="40">
        <f t="shared" si="22"/>
        <v>0</v>
      </c>
      <c r="S86" s="40"/>
      <c r="T86" s="40">
        <f t="shared" si="23"/>
        <v>0</v>
      </c>
      <c r="U86" s="40">
        <v>1</v>
      </c>
      <c r="V86" s="40">
        <f t="shared" si="24"/>
        <v>110000</v>
      </c>
      <c r="W86" s="40"/>
      <c r="X86" s="40">
        <f t="shared" si="25"/>
        <v>0</v>
      </c>
      <c r="Y86" s="40"/>
      <c r="Z86" s="40">
        <f t="shared" si="26"/>
        <v>0</v>
      </c>
      <c r="AA86" s="40">
        <v>1</v>
      </c>
      <c r="AB86" s="40">
        <f t="shared" si="27"/>
        <v>110000</v>
      </c>
      <c r="AC86" s="40"/>
      <c r="AD86" s="40">
        <f t="shared" si="28"/>
        <v>0</v>
      </c>
      <c r="AE86" s="40"/>
      <c r="AF86" s="40">
        <f t="shared" si="29"/>
        <v>0</v>
      </c>
      <c r="AG86" s="40"/>
      <c r="AH86" s="40">
        <f t="shared" si="30"/>
        <v>0</v>
      </c>
    </row>
    <row r="87" spans="1:34" ht="27.6">
      <c r="A87" s="517" t="s">
        <v>644</v>
      </c>
      <c r="B87" s="168" t="s">
        <v>7</v>
      </c>
      <c r="C87" s="447">
        <v>4</v>
      </c>
      <c r="D87" s="510">
        <f t="shared" si="31"/>
        <v>4</v>
      </c>
      <c r="E87" s="485">
        <v>20000</v>
      </c>
      <c r="F87" s="504">
        <f t="shared" si="16"/>
        <v>80000</v>
      </c>
      <c r="G87" s="40">
        <v>1</v>
      </c>
      <c r="H87" s="40">
        <f t="shared" si="17"/>
        <v>20000</v>
      </c>
      <c r="I87" s="40"/>
      <c r="J87" s="40">
        <f t="shared" si="18"/>
        <v>0</v>
      </c>
      <c r="K87" s="40"/>
      <c r="L87" s="40">
        <f t="shared" si="19"/>
        <v>0</v>
      </c>
      <c r="M87" s="40">
        <v>1</v>
      </c>
      <c r="N87" s="40">
        <f t="shared" si="20"/>
        <v>20000</v>
      </c>
      <c r="O87" s="40"/>
      <c r="P87" s="40">
        <f t="shared" si="21"/>
        <v>0</v>
      </c>
      <c r="Q87" s="40"/>
      <c r="R87" s="40">
        <f t="shared" si="22"/>
        <v>0</v>
      </c>
      <c r="S87" s="40">
        <v>1</v>
      </c>
      <c r="T87" s="40">
        <f t="shared" si="23"/>
        <v>20000</v>
      </c>
      <c r="U87" s="40"/>
      <c r="V87" s="40">
        <f t="shared" si="24"/>
        <v>0</v>
      </c>
      <c r="W87" s="40"/>
      <c r="X87" s="40">
        <f t="shared" si="25"/>
        <v>0</v>
      </c>
      <c r="Y87" s="40">
        <v>1</v>
      </c>
      <c r="Z87" s="40">
        <f t="shared" si="26"/>
        <v>20000</v>
      </c>
      <c r="AA87" s="40"/>
      <c r="AB87" s="40">
        <f t="shared" si="27"/>
        <v>0</v>
      </c>
      <c r="AC87" s="40"/>
      <c r="AD87" s="40">
        <f t="shared" si="28"/>
        <v>0</v>
      </c>
      <c r="AE87" s="40"/>
      <c r="AF87" s="40">
        <f t="shared" si="29"/>
        <v>0</v>
      </c>
      <c r="AG87" s="40"/>
      <c r="AH87" s="40">
        <f t="shared" si="30"/>
        <v>0</v>
      </c>
    </row>
    <row r="88" spans="1:34" ht="27.6">
      <c r="A88" s="517" t="s">
        <v>818</v>
      </c>
      <c r="B88" s="168" t="s">
        <v>7</v>
      </c>
      <c r="C88" s="447">
        <v>4</v>
      </c>
      <c r="D88" s="510">
        <f t="shared" si="31"/>
        <v>4</v>
      </c>
      <c r="E88" s="486">
        <v>20000</v>
      </c>
      <c r="F88" s="504">
        <f t="shared" si="16"/>
        <v>80000</v>
      </c>
      <c r="G88" s="40">
        <v>1</v>
      </c>
      <c r="H88" s="40">
        <f t="shared" si="17"/>
        <v>20000</v>
      </c>
      <c r="I88" s="40"/>
      <c r="J88" s="40">
        <f t="shared" si="18"/>
        <v>0</v>
      </c>
      <c r="K88" s="40"/>
      <c r="L88" s="40">
        <f t="shared" si="19"/>
        <v>0</v>
      </c>
      <c r="M88" s="40">
        <v>1</v>
      </c>
      <c r="N88" s="40">
        <f t="shared" si="20"/>
        <v>20000</v>
      </c>
      <c r="O88" s="40"/>
      <c r="P88" s="40">
        <f t="shared" si="21"/>
        <v>0</v>
      </c>
      <c r="Q88" s="40"/>
      <c r="R88" s="40">
        <f t="shared" si="22"/>
        <v>0</v>
      </c>
      <c r="S88" s="40">
        <v>1</v>
      </c>
      <c r="T88" s="40">
        <f t="shared" si="23"/>
        <v>20000</v>
      </c>
      <c r="U88" s="40"/>
      <c r="V88" s="40">
        <f t="shared" si="24"/>
        <v>0</v>
      </c>
      <c r="W88" s="40"/>
      <c r="X88" s="40">
        <f t="shared" si="25"/>
        <v>0</v>
      </c>
      <c r="Y88" s="40">
        <v>1</v>
      </c>
      <c r="Z88" s="40">
        <f t="shared" si="26"/>
        <v>20000</v>
      </c>
      <c r="AA88" s="40"/>
      <c r="AB88" s="40">
        <f t="shared" si="27"/>
        <v>0</v>
      </c>
      <c r="AC88" s="40"/>
      <c r="AD88" s="40">
        <f t="shared" si="28"/>
        <v>0</v>
      </c>
      <c r="AE88" s="40"/>
      <c r="AF88" s="40">
        <f t="shared" si="29"/>
        <v>0</v>
      </c>
      <c r="AG88" s="40"/>
      <c r="AH88" s="40">
        <f t="shared" si="30"/>
        <v>0</v>
      </c>
    </row>
    <row r="89" spans="1:34" ht="27.6">
      <c r="A89" s="517" t="s">
        <v>820</v>
      </c>
      <c r="B89" s="168" t="s">
        <v>7</v>
      </c>
      <c r="C89" s="448">
        <v>6</v>
      </c>
      <c r="D89" s="510">
        <f t="shared" si="31"/>
        <v>6</v>
      </c>
      <c r="E89" s="486">
        <v>70000</v>
      </c>
      <c r="F89" s="504">
        <f t="shared" si="16"/>
        <v>420000</v>
      </c>
      <c r="G89" s="40"/>
      <c r="H89" s="40">
        <f t="shared" si="17"/>
        <v>0</v>
      </c>
      <c r="I89" s="40">
        <v>1</v>
      </c>
      <c r="J89" s="40">
        <f t="shared" si="18"/>
        <v>70000</v>
      </c>
      <c r="K89" s="40"/>
      <c r="L89" s="40">
        <f t="shared" si="19"/>
        <v>0</v>
      </c>
      <c r="M89" s="40">
        <v>1</v>
      </c>
      <c r="N89" s="40">
        <f t="shared" si="20"/>
        <v>70000</v>
      </c>
      <c r="O89" s="40"/>
      <c r="P89" s="40">
        <f t="shared" si="21"/>
        <v>0</v>
      </c>
      <c r="Q89" s="40">
        <v>1</v>
      </c>
      <c r="R89" s="40">
        <f t="shared" si="22"/>
        <v>70000</v>
      </c>
      <c r="S89" s="40"/>
      <c r="T89" s="40">
        <f t="shared" si="23"/>
        <v>0</v>
      </c>
      <c r="U89" s="40">
        <v>1</v>
      </c>
      <c r="V89" s="40">
        <f t="shared" si="24"/>
        <v>70000</v>
      </c>
      <c r="W89" s="40"/>
      <c r="X89" s="40">
        <f t="shared" si="25"/>
        <v>0</v>
      </c>
      <c r="Y89" s="40">
        <v>1</v>
      </c>
      <c r="Z89" s="40">
        <f t="shared" si="26"/>
        <v>70000</v>
      </c>
      <c r="AA89" s="40"/>
      <c r="AB89" s="40">
        <f t="shared" si="27"/>
        <v>0</v>
      </c>
      <c r="AC89" s="40"/>
      <c r="AD89" s="40">
        <f t="shared" si="28"/>
        <v>0</v>
      </c>
      <c r="AE89" s="40">
        <v>1</v>
      </c>
      <c r="AF89" s="40">
        <f t="shared" si="29"/>
        <v>70000</v>
      </c>
      <c r="AG89" s="40"/>
      <c r="AH89" s="40">
        <f t="shared" si="30"/>
        <v>0</v>
      </c>
    </row>
    <row r="90" spans="1:34" ht="27.6">
      <c r="A90" s="533" t="s">
        <v>819</v>
      </c>
      <c r="B90" s="168" t="s">
        <v>7</v>
      </c>
      <c r="C90" s="448">
        <v>6</v>
      </c>
      <c r="D90" s="510">
        <f t="shared" si="31"/>
        <v>6</v>
      </c>
      <c r="E90" s="486">
        <v>70000</v>
      </c>
      <c r="F90" s="504">
        <f t="shared" si="16"/>
        <v>420000</v>
      </c>
      <c r="G90" s="40"/>
      <c r="H90" s="40">
        <f t="shared" si="17"/>
        <v>0</v>
      </c>
      <c r="I90" s="40">
        <v>1</v>
      </c>
      <c r="J90" s="40">
        <f t="shared" si="18"/>
        <v>70000</v>
      </c>
      <c r="K90" s="40"/>
      <c r="L90" s="40">
        <f t="shared" si="19"/>
        <v>0</v>
      </c>
      <c r="M90" s="40">
        <v>1</v>
      </c>
      <c r="N90" s="40">
        <f t="shared" si="20"/>
        <v>70000</v>
      </c>
      <c r="O90" s="40"/>
      <c r="P90" s="40">
        <f t="shared" si="21"/>
        <v>0</v>
      </c>
      <c r="Q90" s="40">
        <v>1</v>
      </c>
      <c r="R90" s="40">
        <f t="shared" si="22"/>
        <v>70000</v>
      </c>
      <c r="S90" s="40"/>
      <c r="T90" s="40">
        <f t="shared" si="23"/>
        <v>0</v>
      </c>
      <c r="U90" s="40">
        <v>1</v>
      </c>
      <c r="V90" s="40">
        <f t="shared" si="24"/>
        <v>70000</v>
      </c>
      <c r="W90" s="40"/>
      <c r="X90" s="40">
        <f t="shared" si="25"/>
        <v>0</v>
      </c>
      <c r="Y90" s="40">
        <v>1</v>
      </c>
      <c r="Z90" s="40">
        <f t="shared" si="26"/>
        <v>70000</v>
      </c>
      <c r="AA90" s="40"/>
      <c r="AB90" s="40">
        <f t="shared" si="27"/>
        <v>0</v>
      </c>
      <c r="AC90" s="40"/>
      <c r="AD90" s="40">
        <f t="shared" si="28"/>
        <v>0</v>
      </c>
      <c r="AE90" s="40">
        <v>1</v>
      </c>
      <c r="AF90" s="40">
        <f t="shared" si="29"/>
        <v>70000</v>
      </c>
      <c r="AG90" s="40"/>
      <c r="AH90" s="40">
        <f t="shared" si="30"/>
        <v>0</v>
      </c>
    </row>
    <row r="91" spans="1:34" ht="15.6">
      <c r="A91" s="526" t="s">
        <v>160</v>
      </c>
      <c r="B91" s="172" t="s">
        <v>7</v>
      </c>
      <c r="C91" s="452">
        <v>2</v>
      </c>
      <c r="D91" s="510">
        <f t="shared" si="31"/>
        <v>2</v>
      </c>
      <c r="E91" s="486">
        <v>61500</v>
      </c>
      <c r="F91" s="504">
        <f t="shared" si="16"/>
        <v>123000</v>
      </c>
      <c r="G91" s="40"/>
      <c r="H91" s="40">
        <f t="shared" si="17"/>
        <v>0</v>
      </c>
      <c r="I91" s="40">
        <v>1</v>
      </c>
      <c r="J91" s="40">
        <f t="shared" si="18"/>
        <v>61500</v>
      </c>
      <c r="K91" s="40"/>
      <c r="L91" s="40">
        <f t="shared" si="19"/>
        <v>0</v>
      </c>
      <c r="M91" s="40"/>
      <c r="N91" s="40">
        <f t="shared" si="20"/>
        <v>0</v>
      </c>
      <c r="O91" s="40"/>
      <c r="P91" s="40">
        <f t="shared" si="21"/>
        <v>0</v>
      </c>
      <c r="Q91" s="40"/>
      <c r="R91" s="40">
        <f t="shared" si="22"/>
        <v>0</v>
      </c>
      <c r="S91" s="40">
        <v>1</v>
      </c>
      <c r="T91" s="40">
        <f t="shared" si="23"/>
        <v>61500</v>
      </c>
      <c r="U91" s="40"/>
      <c r="V91" s="40">
        <f t="shared" si="24"/>
        <v>0</v>
      </c>
      <c r="W91" s="40"/>
      <c r="X91" s="40">
        <f t="shared" si="25"/>
        <v>0</v>
      </c>
      <c r="Y91" s="40"/>
      <c r="Z91" s="40">
        <f t="shared" si="26"/>
        <v>0</v>
      </c>
      <c r="AA91" s="40"/>
      <c r="AB91" s="40">
        <f t="shared" si="27"/>
        <v>0</v>
      </c>
      <c r="AC91" s="40"/>
      <c r="AD91" s="40">
        <f t="shared" si="28"/>
        <v>0</v>
      </c>
      <c r="AE91" s="40"/>
      <c r="AF91" s="40">
        <f t="shared" si="29"/>
        <v>0</v>
      </c>
      <c r="AG91" s="40"/>
      <c r="AH91" s="40">
        <f t="shared" si="30"/>
        <v>0</v>
      </c>
    </row>
    <row r="92" spans="1:34" ht="27.6">
      <c r="A92" s="517" t="s">
        <v>821</v>
      </c>
      <c r="B92" s="168" t="s">
        <v>7</v>
      </c>
      <c r="C92" s="448">
        <v>6</v>
      </c>
      <c r="D92" s="510">
        <f t="shared" si="31"/>
        <v>6</v>
      </c>
      <c r="E92" s="486">
        <v>70000</v>
      </c>
      <c r="F92" s="504">
        <f t="shared" si="16"/>
        <v>420000</v>
      </c>
      <c r="G92" s="40"/>
      <c r="H92" s="40">
        <f t="shared" si="17"/>
        <v>0</v>
      </c>
      <c r="I92" s="40">
        <v>1</v>
      </c>
      <c r="J92" s="40">
        <f t="shared" si="18"/>
        <v>70000</v>
      </c>
      <c r="K92" s="40"/>
      <c r="L92" s="40">
        <f t="shared" si="19"/>
        <v>0</v>
      </c>
      <c r="M92" s="40">
        <v>1</v>
      </c>
      <c r="N92" s="40">
        <f t="shared" si="20"/>
        <v>70000</v>
      </c>
      <c r="O92" s="40"/>
      <c r="P92" s="40">
        <f t="shared" si="21"/>
        <v>0</v>
      </c>
      <c r="Q92" s="40">
        <v>1</v>
      </c>
      <c r="R92" s="40">
        <f t="shared" si="22"/>
        <v>70000</v>
      </c>
      <c r="S92" s="40"/>
      <c r="T92" s="40">
        <f t="shared" si="23"/>
        <v>0</v>
      </c>
      <c r="U92" s="40">
        <v>1</v>
      </c>
      <c r="V92" s="40">
        <f t="shared" si="24"/>
        <v>70000</v>
      </c>
      <c r="W92" s="40"/>
      <c r="X92" s="40">
        <f t="shared" si="25"/>
        <v>0</v>
      </c>
      <c r="Y92" s="40">
        <v>1</v>
      </c>
      <c r="Z92" s="40">
        <f t="shared" si="26"/>
        <v>70000</v>
      </c>
      <c r="AA92" s="40"/>
      <c r="AB92" s="40">
        <f t="shared" si="27"/>
        <v>0</v>
      </c>
      <c r="AC92" s="40"/>
      <c r="AD92" s="40">
        <f t="shared" si="28"/>
        <v>0</v>
      </c>
      <c r="AE92" s="40">
        <v>1</v>
      </c>
      <c r="AF92" s="40">
        <f t="shared" si="29"/>
        <v>70000</v>
      </c>
      <c r="AG92" s="40"/>
      <c r="AH92" s="40">
        <f t="shared" si="30"/>
        <v>0</v>
      </c>
    </row>
    <row r="93" spans="1:34" ht="15.6">
      <c r="A93" s="525" t="s">
        <v>822</v>
      </c>
      <c r="B93" s="417" t="s">
        <v>555</v>
      </c>
      <c r="C93" s="447">
        <v>6</v>
      </c>
      <c r="D93" s="510">
        <f t="shared" si="31"/>
        <v>6</v>
      </c>
      <c r="E93" s="486">
        <v>200</v>
      </c>
      <c r="F93" s="504">
        <f t="shared" si="16"/>
        <v>1200</v>
      </c>
      <c r="G93" s="40">
        <v>6</v>
      </c>
      <c r="H93" s="40">
        <f t="shared" si="17"/>
        <v>1200</v>
      </c>
      <c r="I93" s="40"/>
      <c r="J93" s="40">
        <f t="shared" si="18"/>
        <v>0</v>
      </c>
      <c r="K93" s="40"/>
      <c r="L93" s="40">
        <f t="shared" si="19"/>
        <v>0</v>
      </c>
      <c r="M93" s="40"/>
      <c r="N93" s="40">
        <f t="shared" si="20"/>
        <v>0</v>
      </c>
      <c r="O93" s="40"/>
      <c r="P93" s="40">
        <f t="shared" si="21"/>
        <v>0</v>
      </c>
      <c r="Q93" s="40"/>
      <c r="R93" s="40">
        <f t="shared" si="22"/>
        <v>0</v>
      </c>
      <c r="S93" s="40"/>
      <c r="T93" s="40">
        <f t="shared" si="23"/>
        <v>0</v>
      </c>
      <c r="U93" s="40"/>
      <c r="V93" s="40">
        <f t="shared" si="24"/>
        <v>0</v>
      </c>
      <c r="W93" s="40"/>
      <c r="X93" s="40">
        <f t="shared" si="25"/>
        <v>0</v>
      </c>
      <c r="Y93" s="40"/>
      <c r="Z93" s="40">
        <f t="shared" si="26"/>
        <v>0</v>
      </c>
      <c r="AA93" s="40"/>
      <c r="AB93" s="40">
        <f t="shared" si="27"/>
        <v>0</v>
      </c>
      <c r="AC93" s="40"/>
      <c r="AD93" s="40">
        <f t="shared" si="28"/>
        <v>0</v>
      </c>
      <c r="AE93" s="40"/>
      <c r="AF93" s="40">
        <f t="shared" si="29"/>
        <v>0</v>
      </c>
      <c r="AG93" s="40"/>
      <c r="AH93" s="40">
        <f t="shared" si="30"/>
        <v>0</v>
      </c>
    </row>
    <row r="94" spans="1:34" ht="39.6">
      <c r="A94" s="526" t="s">
        <v>823</v>
      </c>
      <c r="B94" s="168" t="s">
        <v>92</v>
      </c>
      <c r="C94" s="452">
        <v>2</v>
      </c>
      <c r="D94" s="510">
        <f t="shared" si="31"/>
        <v>2</v>
      </c>
      <c r="E94" s="486">
        <v>120200</v>
      </c>
      <c r="F94" s="504">
        <f t="shared" si="16"/>
        <v>240400</v>
      </c>
      <c r="G94" s="40">
        <v>1</v>
      </c>
      <c r="H94" s="40">
        <f t="shared" si="17"/>
        <v>120200</v>
      </c>
      <c r="I94" s="40"/>
      <c r="J94" s="40">
        <f t="shared" si="18"/>
        <v>0</v>
      </c>
      <c r="K94" s="40"/>
      <c r="L94" s="40">
        <f t="shared" si="19"/>
        <v>0</v>
      </c>
      <c r="M94" s="40"/>
      <c r="N94" s="40">
        <f t="shared" si="20"/>
        <v>0</v>
      </c>
      <c r="O94" s="40"/>
      <c r="P94" s="40">
        <f t="shared" si="21"/>
        <v>0</v>
      </c>
      <c r="Q94" s="40"/>
      <c r="R94" s="40">
        <f t="shared" si="22"/>
        <v>0</v>
      </c>
      <c r="S94" s="40">
        <v>1</v>
      </c>
      <c r="T94" s="40">
        <f t="shared" si="23"/>
        <v>120200</v>
      </c>
      <c r="U94" s="40"/>
      <c r="V94" s="40">
        <f t="shared" si="24"/>
        <v>0</v>
      </c>
      <c r="W94" s="40"/>
      <c r="X94" s="40">
        <f t="shared" si="25"/>
        <v>0</v>
      </c>
      <c r="Y94" s="40"/>
      <c r="Z94" s="40">
        <f t="shared" si="26"/>
        <v>0</v>
      </c>
      <c r="AA94" s="40"/>
      <c r="AB94" s="40">
        <f t="shared" si="27"/>
        <v>0</v>
      </c>
      <c r="AC94" s="40"/>
      <c r="AD94" s="40">
        <f t="shared" si="28"/>
        <v>0</v>
      </c>
      <c r="AE94" s="40"/>
      <c r="AF94" s="40">
        <f t="shared" si="29"/>
        <v>0</v>
      </c>
      <c r="AG94" s="40"/>
      <c r="AH94" s="40">
        <f t="shared" si="30"/>
        <v>0</v>
      </c>
    </row>
    <row r="95" spans="1:34" ht="15.6">
      <c r="A95" s="526" t="s">
        <v>866</v>
      </c>
      <c r="B95" s="168" t="s">
        <v>10</v>
      </c>
      <c r="C95" s="452">
        <v>70</v>
      </c>
      <c r="D95" s="510">
        <f t="shared" si="31"/>
        <v>70</v>
      </c>
      <c r="E95" s="486">
        <v>15</v>
      </c>
      <c r="F95" s="504">
        <f t="shared" si="16"/>
        <v>1050</v>
      </c>
      <c r="G95" s="40">
        <v>70</v>
      </c>
      <c r="H95" s="40">
        <f t="shared" si="17"/>
        <v>1050</v>
      </c>
      <c r="I95" s="40"/>
      <c r="J95" s="40">
        <f t="shared" si="18"/>
        <v>0</v>
      </c>
      <c r="K95" s="40"/>
      <c r="L95" s="40">
        <f t="shared" si="19"/>
        <v>0</v>
      </c>
      <c r="M95" s="40"/>
      <c r="N95" s="40">
        <f t="shared" si="20"/>
        <v>0</v>
      </c>
      <c r="O95" s="40"/>
      <c r="P95" s="40">
        <f t="shared" si="21"/>
        <v>0</v>
      </c>
      <c r="Q95" s="40"/>
      <c r="R95" s="40">
        <f t="shared" si="22"/>
        <v>0</v>
      </c>
      <c r="S95" s="40"/>
      <c r="T95" s="40">
        <f t="shared" si="23"/>
        <v>0</v>
      </c>
      <c r="U95" s="40"/>
      <c r="V95" s="40">
        <f t="shared" si="24"/>
        <v>0</v>
      </c>
      <c r="W95" s="40"/>
      <c r="X95" s="40">
        <f t="shared" si="25"/>
        <v>0</v>
      </c>
      <c r="Y95" s="40"/>
      <c r="Z95" s="40">
        <f t="shared" si="26"/>
        <v>0</v>
      </c>
      <c r="AA95" s="40"/>
      <c r="AB95" s="40">
        <f t="shared" si="27"/>
        <v>0</v>
      </c>
      <c r="AC95" s="40"/>
      <c r="AD95" s="40">
        <f t="shared" si="28"/>
        <v>0</v>
      </c>
      <c r="AE95" s="40"/>
      <c r="AF95" s="40">
        <f t="shared" si="29"/>
        <v>0</v>
      </c>
      <c r="AG95" s="40"/>
      <c r="AH95" s="40">
        <f t="shared" si="30"/>
        <v>0</v>
      </c>
    </row>
    <row r="96" spans="1:34" ht="15.6">
      <c r="A96" s="526" t="s">
        <v>850</v>
      </c>
      <c r="B96" s="168" t="s">
        <v>10</v>
      </c>
      <c r="C96" s="452">
        <v>30</v>
      </c>
      <c r="D96" s="510">
        <f t="shared" si="31"/>
        <v>30</v>
      </c>
      <c r="E96" s="486">
        <v>278</v>
      </c>
      <c r="F96" s="504">
        <f t="shared" si="16"/>
        <v>8340</v>
      </c>
      <c r="G96" s="40"/>
      <c r="H96" s="40">
        <f t="shared" si="17"/>
        <v>0</v>
      </c>
      <c r="I96" s="40"/>
      <c r="J96" s="40">
        <f t="shared" si="18"/>
        <v>0</v>
      </c>
      <c r="K96" s="40"/>
      <c r="L96" s="40">
        <f t="shared" si="19"/>
        <v>0</v>
      </c>
      <c r="M96" s="40"/>
      <c r="N96" s="40">
        <f t="shared" si="20"/>
        <v>0</v>
      </c>
      <c r="O96" s="40"/>
      <c r="P96" s="40">
        <f t="shared" si="21"/>
        <v>0</v>
      </c>
      <c r="Q96" s="40"/>
      <c r="R96" s="40">
        <f t="shared" si="22"/>
        <v>0</v>
      </c>
      <c r="S96" s="40"/>
      <c r="T96" s="40">
        <f t="shared" si="23"/>
        <v>0</v>
      </c>
      <c r="U96" s="40">
        <v>30</v>
      </c>
      <c r="V96" s="40">
        <f t="shared" si="24"/>
        <v>8340</v>
      </c>
      <c r="W96" s="40"/>
      <c r="X96" s="40">
        <f t="shared" si="25"/>
        <v>0</v>
      </c>
      <c r="Y96" s="40"/>
      <c r="Z96" s="40">
        <f t="shared" si="26"/>
        <v>0</v>
      </c>
      <c r="AA96" s="40"/>
      <c r="AB96" s="40">
        <f t="shared" si="27"/>
        <v>0</v>
      </c>
      <c r="AC96" s="40"/>
      <c r="AD96" s="40">
        <f t="shared" si="28"/>
        <v>0</v>
      </c>
      <c r="AE96" s="40"/>
      <c r="AF96" s="40">
        <f t="shared" si="29"/>
        <v>0</v>
      </c>
      <c r="AG96" s="40"/>
      <c r="AH96" s="40">
        <f t="shared" si="30"/>
        <v>0</v>
      </c>
    </row>
    <row r="97" spans="1:34" ht="15.6">
      <c r="A97" s="526" t="s">
        <v>824</v>
      </c>
      <c r="B97" s="172" t="s">
        <v>868</v>
      </c>
      <c r="C97" s="452">
        <v>1000</v>
      </c>
      <c r="D97" s="510">
        <f t="shared" si="31"/>
        <v>1000</v>
      </c>
      <c r="E97" s="486">
        <v>60</v>
      </c>
      <c r="F97" s="504">
        <f t="shared" si="16"/>
        <v>60000</v>
      </c>
      <c r="G97" s="40"/>
      <c r="H97" s="40">
        <f t="shared" si="17"/>
        <v>0</v>
      </c>
      <c r="I97" s="40"/>
      <c r="J97" s="40">
        <f t="shared" si="18"/>
        <v>0</v>
      </c>
      <c r="K97" s="40"/>
      <c r="L97" s="40">
        <f t="shared" si="19"/>
        <v>0</v>
      </c>
      <c r="M97" s="40"/>
      <c r="N97" s="40">
        <f t="shared" si="20"/>
        <v>0</v>
      </c>
      <c r="O97" s="40"/>
      <c r="P97" s="40">
        <f t="shared" si="21"/>
        <v>0</v>
      </c>
      <c r="Q97" s="40"/>
      <c r="R97" s="40">
        <f t="shared" si="22"/>
        <v>0</v>
      </c>
      <c r="S97" s="40"/>
      <c r="T97" s="40">
        <f t="shared" si="23"/>
        <v>0</v>
      </c>
      <c r="U97" s="40"/>
      <c r="V97" s="40">
        <f t="shared" si="24"/>
        <v>0</v>
      </c>
      <c r="W97" s="40">
        <v>1000</v>
      </c>
      <c r="X97" s="40">
        <f t="shared" si="25"/>
        <v>60000</v>
      </c>
      <c r="Y97" s="40"/>
      <c r="Z97" s="40">
        <f t="shared" si="26"/>
        <v>0</v>
      </c>
      <c r="AA97" s="40"/>
      <c r="AB97" s="40">
        <f t="shared" si="27"/>
        <v>0</v>
      </c>
      <c r="AC97" s="40"/>
      <c r="AD97" s="40">
        <f t="shared" si="28"/>
        <v>0</v>
      </c>
      <c r="AE97" s="40"/>
      <c r="AF97" s="40">
        <f t="shared" si="29"/>
        <v>0</v>
      </c>
      <c r="AG97" s="40"/>
      <c r="AH97" s="40">
        <f t="shared" si="30"/>
        <v>0</v>
      </c>
    </row>
    <row r="98" spans="1:34" ht="15.6">
      <c r="A98" s="517" t="s">
        <v>825</v>
      </c>
      <c r="B98" s="459" t="s">
        <v>10</v>
      </c>
      <c r="C98" s="462">
        <v>1000</v>
      </c>
      <c r="D98" s="510">
        <f t="shared" si="31"/>
        <v>1000</v>
      </c>
      <c r="E98" s="486">
        <v>6.9</v>
      </c>
      <c r="F98" s="504">
        <f t="shared" si="16"/>
        <v>6900</v>
      </c>
      <c r="G98" s="40"/>
      <c r="H98" s="40">
        <f t="shared" si="17"/>
        <v>0</v>
      </c>
      <c r="I98" s="40"/>
      <c r="J98" s="40">
        <f t="shared" si="18"/>
        <v>0</v>
      </c>
      <c r="K98" s="40"/>
      <c r="L98" s="40">
        <f t="shared" si="19"/>
        <v>0</v>
      </c>
      <c r="M98" s="40">
        <v>500</v>
      </c>
      <c r="N98" s="40">
        <f t="shared" si="20"/>
        <v>3450</v>
      </c>
      <c r="O98" s="40"/>
      <c r="P98" s="40">
        <f t="shared" si="21"/>
        <v>0</v>
      </c>
      <c r="Q98" s="40"/>
      <c r="R98" s="40">
        <f t="shared" si="22"/>
        <v>0</v>
      </c>
      <c r="S98" s="40"/>
      <c r="T98" s="40">
        <f t="shared" si="23"/>
        <v>0</v>
      </c>
      <c r="U98" s="40">
        <v>500</v>
      </c>
      <c r="V98" s="40">
        <f t="shared" si="24"/>
        <v>3450</v>
      </c>
      <c r="W98" s="40"/>
      <c r="X98" s="40">
        <f t="shared" si="25"/>
        <v>0</v>
      </c>
      <c r="Y98" s="40"/>
      <c r="Z98" s="40">
        <f t="shared" si="26"/>
        <v>0</v>
      </c>
      <c r="AA98" s="40"/>
      <c r="AB98" s="40">
        <f t="shared" si="27"/>
        <v>0</v>
      </c>
      <c r="AC98" s="40"/>
      <c r="AD98" s="40">
        <f t="shared" si="28"/>
        <v>0</v>
      </c>
      <c r="AE98" s="40"/>
      <c r="AF98" s="40">
        <f t="shared" si="29"/>
        <v>0</v>
      </c>
      <c r="AG98" s="40"/>
      <c r="AH98" s="40">
        <f t="shared" si="30"/>
        <v>0</v>
      </c>
    </row>
    <row r="99" spans="1:34" ht="15.6">
      <c r="A99" s="517" t="s">
        <v>840</v>
      </c>
      <c r="B99" s="417" t="s">
        <v>10</v>
      </c>
      <c r="C99" s="447">
        <v>3</v>
      </c>
      <c r="D99" s="510">
        <f t="shared" si="31"/>
        <v>3</v>
      </c>
      <c r="E99" s="486">
        <v>5500</v>
      </c>
      <c r="F99" s="504">
        <f t="shared" si="16"/>
        <v>16500</v>
      </c>
      <c r="G99" s="40"/>
      <c r="H99" s="40">
        <f t="shared" si="17"/>
        <v>0</v>
      </c>
      <c r="I99" s="40"/>
      <c r="J99" s="40">
        <f t="shared" si="18"/>
        <v>0</v>
      </c>
      <c r="K99" s="40"/>
      <c r="L99" s="40">
        <f t="shared" si="19"/>
        <v>0</v>
      </c>
      <c r="M99" s="40">
        <v>1</v>
      </c>
      <c r="N99" s="40">
        <f t="shared" si="20"/>
        <v>5500</v>
      </c>
      <c r="O99" s="40">
        <v>1</v>
      </c>
      <c r="P99" s="40">
        <f t="shared" si="21"/>
        <v>5500</v>
      </c>
      <c r="Q99" s="40"/>
      <c r="R99" s="40">
        <f t="shared" si="22"/>
        <v>0</v>
      </c>
      <c r="S99" s="40"/>
      <c r="T99" s="40">
        <f t="shared" si="23"/>
        <v>0</v>
      </c>
      <c r="U99" s="40"/>
      <c r="V99" s="40">
        <f t="shared" si="24"/>
        <v>0</v>
      </c>
      <c r="W99" s="40"/>
      <c r="X99" s="40">
        <f t="shared" si="25"/>
        <v>0</v>
      </c>
      <c r="Y99" s="40">
        <v>1</v>
      </c>
      <c r="Z99" s="40">
        <f t="shared" si="26"/>
        <v>5500</v>
      </c>
      <c r="AA99" s="40"/>
      <c r="AB99" s="40">
        <f t="shared" si="27"/>
        <v>0</v>
      </c>
      <c r="AC99" s="40"/>
      <c r="AD99" s="40">
        <f t="shared" si="28"/>
        <v>0</v>
      </c>
      <c r="AE99" s="40"/>
      <c r="AF99" s="40">
        <f t="shared" si="29"/>
        <v>0</v>
      </c>
      <c r="AG99" s="40"/>
      <c r="AH99" s="40">
        <f t="shared" si="30"/>
        <v>0</v>
      </c>
    </row>
    <row r="100" spans="1:34" ht="15.6">
      <c r="A100" s="526" t="s">
        <v>188</v>
      </c>
      <c r="B100" s="168" t="s">
        <v>10</v>
      </c>
      <c r="C100" s="447">
        <v>5</v>
      </c>
      <c r="D100" s="510">
        <f t="shared" si="31"/>
        <v>5</v>
      </c>
      <c r="E100" s="486">
        <v>93000</v>
      </c>
      <c r="F100" s="504">
        <f t="shared" si="16"/>
        <v>465000</v>
      </c>
      <c r="G100" s="40"/>
      <c r="H100" s="40">
        <f t="shared" si="17"/>
        <v>0</v>
      </c>
      <c r="I100" s="40"/>
      <c r="J100" s="40">
        <f t="shared" si="18"/>
        <v>0</v>
      </c>
      <c r="K100" s="40">
        <v>2</v>
      </c>
      <c r="L100" s="40">
        <f t="shared" si="19"/>
        <v>186000</v>
      </c>
      <c r="M100" s="40"/>
      <c r="N100" s="40">
        <f t="shared" si="20"/>
        <v>0</v>
      </c>
      <c r="O100" s="40"/>
      <c r="P100" s="40">
        <f t="shared" si="21"/>
        <v>0</v>
      </c>
      <c r="Q100" s="40"/>
      <c r="R100" s="40">
        <f t="shared" si="22"/>
        <v>0</v>
      </c>
      <c r="S100" s="40"/>
      <c r="T100" s="40">
        <f t="shared" si="23"/>
        <v>0</v>
      </c>
      <c r="U100" s="40">
        <v>3</v>
      </c>
      <c r="V100" s="40">
        <f t="shared" si="24"/>
        <v>279000</v>
      </c>
      <c r="W100" s="40"/>
      <c r="X100" s="40">
        <f t="shared" si="25"/>
        <v>0</v>
      </c>
      <c r="Y100" s="40"/>
      <c r="Z100" s="40">
        <f t="shared" si="26"/>
        <v>0</v>
      </c>
      <c r="AA100" s="40"/>
      <c r="AB100" s="40">
        <f t="shared" si="27"/>
        <v>0</v>
      </c>
      <c r="AC100" s="40"/>
      <c r="AD100" s="40">
        <f t="shared" si="28"/>
        <v>0</v>
      </c>
      <c r="AE100" s="40"/>
      <c r="AF100" s="40">
        <f t="shared" si="29"/>
        <v>0</v>
      </c>
      <c r="AG100" s="40"/>
      <c r="AH100" s="40">
        <f t="shared" si="30"/>
        <v>0</v>
      </c>
    </row>
    <row r="101" spans="1:34" ht="27.6">
      <c r="A101" s="517" t="s">
        <v>90</v>
      </c>
      <c r="B101" s="168" t="s">
        <v>17</v>
      </c>
      <c r="C101" s="448">
        <v>8</v>
      </c>
      <c r="D101" s="510">
        <f t="shared" si="31"/>
        <v>8</v>
      </c>
      <c r="E101" s="486">
        <v>105050</v>
      </c>
      <c r="F101" s="504">
        <f t="shared" si="16"/>
        <v>840400</v>
      </c>
      <c r="G101" s="40">
        <v>3</v>
      </c>
      <c r="H101" s="40">
        <f t="shared" si="17"/>
        <v>315150</v>
      </c>
      <c r="I101" s="40"/>
      <c r="J101" s="40">
        <f t="shared" si="18"/>
        <v>0</v>
      </c>
      <c r="K101" s="40"/>
      <c r="L101" s="40">
        <f t="shared" si="19"/>
        <v>0</v>
      </c>
      <c r="M101" s="40"/>
      <c r="N101" s="40">
        <f t="shared" si="20"/>
        <v>0</v>
      </c>
      <c r="O101" s="40"/>
      <c r="P101" s="40">
        <f t="shared" si="21"/>
        <v>0</v>
      </c>
      <c r="Q101" s="40">
        <v>3</v>
      </c>
      <c r="R101" s="40">
        <f t="shared" si="22"/>
        <v>315150</v>
      </c>
      <c r="S101" s="40"/>
      <c r="T101" s="40">
        <f t="shared" si="23"/>
        <v>0</v>
      </c>
      <c r="U101" s="40"/>
      <c r="V101" s="40">
        <f t="shared" si="24"/>
        <v>0</v>
      </c>
      <c r="W101" s="40"/>
      <c r="X101" s="40">
        <f t="shared" si="25"/>
        <v>0</v>
      </c>
      <c r="Y101" s="40">
        <v>2</v>
      </c>
      <c r="Z101" s="40">
        <f t="shared" si="26"/>
        <v>210100</v>
      </c>
      <c r="AA101" s="40"/>
      <c r="AB101" s="40">
        <f t="shared" si="27"/>
        <v>0</v>
      </c>
      <c r="AC101" s="40"/>
      <c r="AD101" s="40">
        <f t="shared" si="28"/>
        <v>0</v>
      </c>
      <c r="AE101" s="40"/>
      <c r="AF101" s="40">
        <f t="shared" si="29"/>
        <v>0</v>
      </c>
      <c r="AG101" s="40"/>
      <c r="AH101" s="40">
        <f t="shared" si="30"/>
        <v>0</v>
      </c>
    </row>
    <row r="102" spans="1:34" ht="15.6">
      <c r="A102" s="525" t="s">
        <v>53</v>
      </c>
      <c r="B102" s="168" t="s">
        <v>45</v>
      </c>
      <c r="C102" s="448">
        <v>1</v>
      </c>
      <c r="D102" s="510">
        <f t="shared" si="31"/>
        <v>1</v>
      </c>
      <c r="E102" s="486">
        <v>26200</v>
      </c>
      <c r="F102" s="504">
        <f t="shared" si="16"/>
        <v>26200</v>
      </c>
      <c r="G102" s="40"/>
      <c r="H102" s="40">
        <f t="shared" si="17"/>
        <v>0</v>
      </c>
      <c r="I102" s="40"/>
      <c r="J102" s="40">
        <f t="shared" si="18"/>
        <v>0</v>
      </c>
      <c r="K102" s="40"/>
      <c r="L102" s="40">
        <f t="shared" si="19"/>
        <v>0</v>
      </c>
      <c r="M102" s="40"/>
      <c r="N102" s="40">
        <f t="shared" si="20"/>
        <v>0</v>
      </c>
      <c r="O102" s="40"/>
      <c r="P102" s="40">
        <f t="shared" si="21"/>
        <v>0</v>
      </c>
      <c r="Q102" s="40"/>
      <c r="R102" s="40">
        <f t="shared" si="22"/>
        <v>0</v>
      </c>
      <c r="S102" s="40"/>
      <c r="T102" s="40">
        <f t="shared" si="23"/>
        <v>0</v>
      </c>
      <c r="U102" s="40"/>
      <c r="V102" s="40">
        <f t="shared" si="24"/>
        <v>0</v>
      </c>
      <c r="W102" s="40"/>
      <c r="X102" s="40">
        <f t="shared" si="25"/>
        <v>0</v>
      </c>
      <c r="Y102" s="40">
        <v>1</v>
      </c>
      <c r="Z102" s="40">
        <f t="shared" si="26"/>
        <v>26200</v>
      </c>
      <c r="AA102" s="40"/>
      <c r="AB102" s="40">
        <f t="shared" si="27"/>
        <v>0</v>
      </c>
      <c r="AC102" s="40"/>
      <c r="AD102" s="40">
        <f t="shared" si="28"/>
        <v>0</v>
      </c>
      <c r="AE102" s="40"/>
      <c r="AF102" s="40">
        <f t="shared" si="29"/>
        <v>0</v>
      </c>
      <c r="AG102" s="40"/>
      <c r="AH102" s="40">
        <f t="shared" si="30"/>
        <v>0</v>
      </c>
    </row>
    <row r="103" spans="1:34" ht="15.6">
      <c r="A103" s="517" t="s">
        <v>51</v>
      </c>
      <c r="B103" s="168" t="s">
        <v>7</v>
      </c>
      <c r="C103" s="448">
        <v>1</v>
      </c>
      <c r="D103" s="510">
        <f t="shared" si="31"/>
        <v>1</v>
      </c>
      <c r="E103" s="486">
        <v>3850</v>
      </c>
      <c r="F103" s="504">
        <f t="shared" si="16"/>
        <v>3850</v>
      </c>
      <c r="G103" s="40">
        <v>1</v>
      </c>
      <c r="H103" s="40">
        <f t="shared" si="17"/>
        <v>3850</v>
      </c>
      <c r="I103" s="40"/>
      <c r="J103" s="40">
        <f t="shared" si="18"/>
        <v>0</v>
      </c>
      <c r="K103" s="40"/>
      <c r="L103" s="40">
        <f t="shared" si="19"/>
        <v>0</v>
      </c>
      <c r="M103" s="40"/>
      <c r="N103" s="40">
        <f t="shared" si="20"/>
        <v>0</v>
      </c>
      <c r="O103" s="40"/>
      <c r="P103" s="40">
        <f t="shared" si="21"/>
        <v>0</v>
      </c>
      <c r="Q103" s="40"/>
      <c r="R103" s="40">
        <f t="shared" si="22"/>
        <v>0</v>
      </c>
      <c r="S103" s="40"/>
      <c r="T103" s="40">
        <f t="shared" si="23"/>
        <v>0</v>
      </c>
      <c r="U103" s="40"/>
      <c r="V103" s="40">
        <f t="shared" si="24"/>
        <v>0</v>
      </c>
      <c r="W103" s="40"/>
      <c r="X103" s="40">
        <f t="shared" si="25"/>
        <v>0</v>
      </c>
      <c r="Y103" s="40"/>
      <c r="Z103" s="40">
        <f t="shared" si="26"/>
        <v>0</v>
      </c>
      <c r="AA103" s="40"/>
      <c r="AB103" s="40">
        <f t="shared" si="27"/>
        <v>0</v>
      </c>
      <c r="AC103" s="40"/>
      <c r="AD103" s="40">
        <f t="shared" si="28"/>
        <v>0</v>
      </c>
      <c r="AE103" s="40"/>
      <c r="AF103" s="40">
        <f t="shared" si="29"/>
        <v>0</v>
      </c>
      <c r="AG103" s="40"/>
      <c r="AH103" s="40">
        <f t="shared" si="30"/>
        <v>0</v>
      </c>
    </row>
    <row r="104" spans="1:34" ht="27.6">
      <c r="A104" s="526" t="s">
        <v>458</v>
      </c>
      <c r="B104" s="172" t="s">
        <v>10</v>
      </c>
      <c r="C104" s="452">
        <v>36</v>
      </c>
      <c r="D104" s="510">
        <f t="shared" si="31"/>
        <v>36</v>
      </c>
      <c r="E104" s="548">
        <v>1888</v>
      </c>
      <c r="F104" s="504">
        <f t="shared" si="16"/>
        <v>67968</v>
      </c>
      <c r="G104" s="40">
        <v>36</v>
      </c>
      <c r="H104" s="40">
        <f t="shared" si="17"/>
        <v>67968</v>
      </c>
      <c r="I104" s="40"/>
      <c r="J104" s="40">
        <f t="shared" si="18"/>
        <v>0</v>
      </c>
      <c r="K104" s="40"/>
      <c r="L104" s="40">
        <f t="shared" si="19"/>
        <v>0</v>
      </c>
      <c r="M104" s="40"/>
      <c r="N104" s="40">
        <f t="shared" si="20"/>
        <v>0</v>
      </c>
      <c r="O104" s="40"/>
      <c r="P104" s="40">
        <f t="shared" si="21"/>
        <v>0</v>
      </c>
      <c r="Q104" s="40"/>
      <c r="R104" s="40">
        <f t="shared" si="22"/>
        <v>0</v>
      </c>
      <c r="S104" s="40"/>
      <c r="T104" s="40">
        <f t="shared" si="23"/>
        <v>0</v>
      </c>
      <c r="U104" s="40"/>
      <c r="V104" s="40">
        <f t="shared" si="24"/>
        <v>0</v>
      </c>
      <c r="W104" s="40"/>
      <c r="X104" s="40">
        <f t="shared" si="25"/>
        <v>0</v>
      </c>
      <c r="Y104" s="40"/>
      <c r="Z104" s="40">
        <f t="shared" si="26"/>
        <v>0</v>
      </c>
      <c r="AA104" s="40"/>
      <c r="AB104" s="40">
        <f t="shared" si="27"/>
        <v>0</v>
      </c>
      <c r="AC104" s="40"/>
      <c r="AD104" s="40">
        <f t="shared" si="28"/>
        <v>0</v>
      </c>
      <c r="AE104" s="40"/>
      <c r="AF104" s="40">
        <f t="shared" si="29"/>
        <v>0</v>
      </c>
      <c r="AG104" s="40"/>
      <c r="AH104" s="40">
        <f t="shared" si="30"/>
        <v>0</v>
      </c>
    </row>
    <row r="105" spans="1:34" ht="41.4">
      <c r="A105" s="527" t="s">
        <v>103</v>
      </c>
      <c r="B105" s="417" t="s">
        <v>7</v>
      </c>
      <c r="C105" s="447">
        <v>16</v>
      </c>
      <c r="D105" s="510">
        <f t="shared" si="31"/>
        <v>16</v>
      </c>
      <c r="E105" s="486">
        <v>16500</v>
      </c>
      <c r="F105" s="504">
        <f t="shared" si="16"/>
        <v>264000</v>
      </c>
      <c r="G105" s="40"/>
      <c r="H105" s="40">
        <f t="shared" si="17"/>
        <v>0</v>
      </c>
      <c r="I105" s="40"/>
      <c r="J105" s="40">
        <f t="shared" si="18"/>
        <v>0</v>
      </c>
      <c r="K105" s="40"/>
      <c r="L105" s="40">
        <f t="shared" si="19"/>
        <v>0</v>
      </c>
      <c r="M105" s="40"/>
      <c r="N105" s="40">
        <f t="shared" si="20"/>
        <v>0</v>
      </c>
      <c r="O105" s="40"/>
      <c r="P105" s="40">
        <f t="shared" si="21"/>
        <v>0</v>
      </c>
      <c r="Q105" s="40">
        <v>2</v>
      </c>
      <c r="R105" s="40">
        <f t="shared" si="22"/>
        <v>33000</v>
      </c>
      <c r="S105" s="40">
        <v>2</v>
      </c>
      <c r="T105" s="40">
        <f t="shared" si="23"/>
        <v>33000</v>
      </c>
      <c r="U105" s="40">
        <v>4</v>
      </c>
      <c r="V105" s="40">
        <f t="shared" si="24"/>
        <v>66000</v>
      </c>
      <c r="W105" s="40">
        <v>4</v>
      </c>
      <c r="X105" s="40">
        <f t="shared" si="25"/>
        <v>66000</v>
      </c>
      <c r="Y105" s="40"/>
      <c r="Z105" s="40">
        <f t="shared" si="26"/>
        <v>0</v>
      </c>
      <c r="AA105" s="40">
        <v>4</v>
      </c>
      <c r="AB105" s="40">
        <f t="shared" si="27"/>
        <v>66000</v>
      </c>
      <c r="AC105" s="40"/>
      <c r="AD105" s="40">
        <f t="shared" si="28"/>
        <v>0</v>
      </c>
      <c r="AE105" s="40"/>
      <c r="AF105" s="40">
        <f t="shared" si="29"/>
        <v>0</v>
      </c>
      <c r="AG105" s="40"/>
      <c r="AH105" s="40">
        <f t="shared" si="30"/>
        <v>0</v>
      </c>
    </row>
    <row r="106" spans="1:34" ht="27.6">
      <c r="A106" s="527" t="s">
        <v>298</v>
      </c>
      <c r="B106" s="417" t="s">
        <v>7</v>
      </c>
      <c r="C106" s="447">
        <v>5</v>
      </c>
      <c r="D106" s="510">
        <f t="shared" si="31"/>
        <v>5</v>
      </c>
      <c r="E106" s="486">
        <v>23500</v>
      </c>
      <c r="F106" s="504">
        <f t="shared" si="16"/>
        <v>117500</v>
      </c>
      <c r="G106" s="40"/>
      <c r="H106" s="40">
        <f t="shared" si="17"/>
        <v>0</v>
      </c>
      <c r="I106" s="40"/>
      <c r="J106" s="40">
        <f t="shared" si="18"/>
        <v>0</v>
      </c>
      <c r="K106" s="40"/>
      <c r="L106" s="40">
        <f t="shared" si="19"/>
        <v>0</v>
      </c>
      <c r="M106" s="40"/>
      <c r="N106" s="40">
        <f t="shared" si="20"/>
        <v>0</v>
      </c>
      <c r="O106" s="40"/>
      <c r="P106" s="40">
        <f t="shared" si="21"/>
        <v>0</v>
      </c>
      <c r="Q106" s="40">
        <v>1</v>
      </c>
      <c r="R106" s="40">
        <f t="shared" si="22"/>
        <v>23500</v>
      </c>
      <c r="S106" s="40"/>
      <c r="T106" s="40">
        <f t="shared" si="23"/>
        <v>0</v>
      </c>
      <c r="U106" s="40">
        <v>1</v>
      </c>
      <c r="V106" s="40">
        <f t="shared" si="24"/>
        <v>23500</v>
      </c>
      <c r="W106" s="40">
        <v>1</v>
      </c>
      <c r="X106" s="40">
        <f t="shared" si="25"/>
        <v>23500</v>
      </c>
      <c r="Y106" s="40"/>
      <c r="Z106" s="40">
        <f t="shared" si="26"/>
        <v>0</v>
      </c>
      <c r="AA106" s="40">
        <v>2</v>
      </c>
      <c r="AB106" s="40">
        <f t="shared" si="27"/>
        <v>47000</v>
      </c>
      <c r="AC106" s="40"/>
      <c r="AD106" s="40">
        <f t="shared" si="28"/>
        <v>0</v>
      </c>
      <c r="AE106" s="40"/>
      <c r="AF106" s="40">
        <f t="shared" si="29"/>
        <v>0</v>
      </c>
      <c r="AG106" s="40"/>
      <c r="AH106" s="40">
        <f t="shared" si="30"/>
        <v>0</v>
      </c>
    </row>
    <row r="107" spans="1:34" ht="27.6">
      <c r="A107" s="525" t="s">
        <v>87</v>
      </c>
      <c r="B107" s="168" t="s">
        <v>7</v>
      </c>
      <c r="C107" s="448">
        <v>6</v>
      </c>
      <c r="D107" s="510">
        <f t="shared" si="31"/>
        <v>6</v>
      </c>
      <c r="E107" s="486">
        <v>33000</v>
      </c>
      <c r="F107" s="504">
        <f t="shared" si="16"/>
        <v>198000</v>
      </c>
      <c r="G107" s="40"/>
      <c r="H107" s="40">
        <f t="shared" si="17"/>
        <v>0</v>
      </c>
      <c r="I107" s="40"/>
      <c r="J107" s="40">
        <f t="shared" si="18"/>
        <v>0</v>
      </c>
      <c r="K107" s="40">
        <v>3</v>
      </c>
      <c r="L107" s="40">
        <f t="shared" si="19"/>
        <v>99000</v>
      </c>
      <c r="M107" s="40"/>
      <c r="N107" s="40">
        <f t="shared" si="20"/>
        <v>0</v>
      </c>
      <c r="O107" s="40"/>
      <c r="P107" s="40">
        <f t="shared" si="21"/>
        <v>0</v>
      </c>
      <c r="Q107" s="40"/>
      <c r="R107" s="40">
        <f t="shared" si="22"/>
        <v>0</v>
      </c>
      <c r="S107" s="40">
        <v>3</v>
      </c>
      <c r="T107" s="40">
        <f t="shared" si="23"/>
        <v>99000</v>
      </c>
      <c r="U107" s="40"/>
      <c r="V107" s="40">
        <f t="shared" si="24"/>
        <v>0</v>
      </c>
      <c r="W107" s="40"/>
      <c r="X107" s="40">
        <f t="shared" si="25"/>
        <v>0</v>
      </c>
      <c r="Y107" s="40"/>
      <c r="Z107" s="40">
        <f t="shared" si="26"/>
        <v>0</v>
      </c>
      <c r="AA107" s="40"/>
      <c r="AB107" s="40">
        <f t="shared" si="27"/>
        <v>0</v>
      </c>
      <c r="AC107" s="40"/>
      <c r="AD107" s="40">
        <f t="shared" si="28"/>
        <v>0</v>
      </c>
      <c r="AE107" s="40"/>
      <c r="AF107" s="40">
        <f t="shared" si="29"/>
        <v>0</v>
      </c>
      <c r="AG107" s="40"/>
      <c r="AH107" s="40">
        <f t="shared" si="30"/>
        <v>0</v>
      </c>
    </row>
    <row r="108" spans="1:34" ht="15.6">
      <c r="A108" s="534" t="s">
        <v>867</v>
      </c>
      <c r="B108" s="168" t="s">
        <v>17</v>
      </c>
      <c r="C108" s="448">
        <v>6</v>
      </c>
      <c r="D108" s="510">
        <f t="shared" si="31"/>
        <v>6</v>
      </c>
      <c r="E108" s="486">
        <v>9000</v>
      </c>
      <c r="F108" s="504">
        <f t="shared" si="16"/>
        <v>54000</v>
      </c>
      <c r="G108" s="40"/>
      <c r="H108" s="40">
        <f t="shared" si="17"/>
        <v>0</v>
      </c>
      <c r="I108" s="40"/>
      <c r="J108" s="40">
        <f t="shared" si="18"/>
        <v>0</v>
      </c>
      <c r="K108" s="40"/>
      <c r="L108" s="40">
        <f t="shared" si="19"/>
        <v>0</v>
      </c>
      <c r="M108" s="40">
        <v>2</v>
      </c>
      <c r="N108" s="40">
        <f t="shared" si="20"/>
        <v>18000</v>
      </c>
      <c r="O108" s="40"/>
      <c r="P108" s="40">
        <f t="shared" si="21"/>
        <v>0</v>
      </c>
      <c r="Q108" s="40">
        <v>2</v>
      </c>
      <c r="R108" s="40">
        <f t="shared" si="22"/>
        <v>18000</v>
      </c>
      <c r="S108" s="40"/>
      <c r="T108" s="40">
        <f t="shared" si="23"/>
        <v>0</v>
      </c>
      <c r="U108" s="40">
        <v>2</v>
      </c>
      <c r="V108" s="40">
        <f t="shared" si="24"/>
        <v>18000</v>
      </c>
      <c r="W108" s="40"/>
      <c r="X108" s="40">
        <f t="shared" si="25"/>
        <v>0</v>
      </c>
      <c r="Y108" s="40"/>
      <c r="Z108" s="40">
        <f t="shared" si="26"/>
        <v>0</v>
      </c>
      <c r="AA108" s="40"/>
      <c r="AB108" s="40">
        <f t="shared" si="27"/>
        <v>0</v>
      </c>
      <c r="AC108" s="40"/>
      <c r="AD108" s="40">
        <f t="shared" si="28"/>
        <v>0</v>
      </c>
      <c r="AE108" s="40"/>
      <c r="AF108" s="40">
        <f t="shared" si="29"/>
        <v>0</v>
      </c>
      <c r="AG108" s="40"/>
      <c r="AH108" s="40">
        <f t="shared" si="30"/>
        <v>0</v>
      </c>
    </row>
    <row r="109" spans="1:34" ht="15.6">
      <c r="A109" s="525" t="s">
        <v>924</v>
      </c>
      <c r="B109" s="417" t="s">
        <v>45</v>
      </c>
      <c r="C109" s="447">
        <v>0.4</v>
      </c>
      <c r="D109" s="510">
        <f t="shared" si="31"/>
        <v>0.4</v>
      </c>
      <c r="E109" s="486">
        <v>154</v>
      </c>
      <c r="F109" s="504">
        <f t="shared" si="16"/>
        <v>61.6</v>
      </c>
      <c r="G109" s="40">
        <v>0.2</v>
      </c>
      <c r="H109" s="40">
        <f t="shared" si="17"/>
        <v>30.8</v>
      </c>
      <c r="I109" s="40"/>
      <c r="J109" s="40">
        <f t="shared" si="18"/>
        <v>0</v>
      </c>
      <c r="K109" s="40"/>
      <c r="L109" s="40">
        <f t="shared" si="19"/>
        <v>0</v>
      </c>
      <c r="M109" s="40"/>
      <c r="N109" s="40">
        <f t="shared" si="20"/>
        <v>0</v>
      </c>
      <c r="O109" s="40"/>
      <c r="P109" s="40">
        <f t="shared" si="21"/>
        <v>0</v>
      </c>
      <c r="Q109" s="40"/>
      <c r="R109" s="40">
        <f t="shared" si="22"/>
        <v>0</v>
      </c>
      <c r="S109" s="40">
        <v>0.2</v>
      </c>
      <c r="T109" s="40">
        <f t="shared" si="23"/>
        <v>30.8</v>
      </c>
      <c r="U109" s="40"/>
      <c r="V109" s="40">
        <f t="shared" si="24"/>
        <v>0</v>
      </c>
      <c r="W109" s="40"/>
      <c r="X109" s="40">
        <f t="shared" si="25"/>
        <v>0</v>
      </c>
      <c r="Y109" s="40"/>
      <c r="Z109" s="40">
        <f t="shared" si="26"/>
        <v>0</v>
      </c>
      <c r="AA109" s="40"/>
      <c r="AB109" s="40">
        <f t="shared" si="27"/>
        <v>0</v>
      </c>
      <c r="AC109" s="40"/>
      <c r="AD109" s="40">
        <f t="shared" si="28"/>
        <v>0</v>
      </c>
      <c r="AE109" s="40"/>
      <c r="AF109" s="40">
        <f t="shared" si="29"/>
        <v>0</v>
      </c>
      <c r="AG109" s="40"/>
      <c r="AH109" s="40">
        <f t="shared" si="30"/>
        <v>0</v>
      </c>
    </row>
    <row r="110" spans="1:34" ht="15.6">
      <c r="A110" s="525" t="s">
        <v>592</v>
      </c>
      <c r="B110" s="417" t="s">
        <v>45</v>
      </c>
      <c r="C110" s="447">
        <v>1.7</v>
      </c>
      <c r="D110" s="510">
        <f t="shared" si="31"/>
        <v>1.7</v>
      </c>
      <c r="E110" s="486">
        <v>2400</v>
      </c>
      <c r="F110" s="504">
        <f t="shared" si="16"/>
        <v>4080</v>
      </c>
      <c r="G110" s="40">
        <v>1</v>
      </c>
      <c r="H110" s="40">
        <f t="shared" si="17"/>
        <v>2400</v>
      </c>
      <c r="I110" s="40"/>
      <c r="J110" s="40">
        <f t="shared" si="18"/>
        <v>0</v>
      </c>
      <c r="K110" s="40"/>
      <c r="L110" s="40">
        <f t="shared" si="19"/>
        <v>0</v>
      </c>
      <c r="M110" s="40"/>
      <c r="N110" s="40">
        <f t="shared" si="20"/>
        <v>0</v>
      </c>
      <c r="O110" s="40"/>
      <c r="P110" s="40">
        <f t="shared" si="21"/>
        <v>0</v>
      </c>
      <c r="Q110" s="40"/>
      <c r="R110" s="40">
        <f t="shared" si="22"/>
        <v>0</v>
      </c>
      <c r="S110" s="40">
        <v>0.7</v>
      </c>
      <c r="T110" s="40">
        <f t="shared" si="23"/>
        <v>1680</v>
      </c>
      <c r="U110" s="40"/>
      <c r="V110" s="40">
        <f t="shared" si="24"/>
        <v>0</v>
      </c>
      <c r="W110" s="40"/>
      <c r="X110" s="40">
        <f t="shared" si="25"/>
        <v>0</v>
      </c>
      <c r="Y110" s="40"/>
      <c r="Z110" s="40">
        <f t="shared" si="26"/>
        <v>0</v>
      </c>
      <c r="AA110" s="40"/>
      <c r="AB110" s="40">
        <f t="shared" si="27"/>
        <v>0</v>
      </c>
      <c r="AC110" s="40"/>
      <c r="AD110" s="40">
        <f t="shared" si="28"/>
        <v>0</v>
      </c>
      <c r="AE110" s="40"/>
      <c r="AF110" s="40">
        <f t="shared" si="29"/>
        <v>0</v>
      </c>
      <c r="AG110" s="40"/>
      <c r="AH110" s="40">
        <f t="shared" si="30"/>
        <v>0</v>
      </c>
    </row>
    <row r="111" spans="1:34" ht="15.6">
      <c r="A111" s="517" t="s">
        <v>385</v>
      </c>
      <c r="B111" s="168" t="s">
        <v>45</v>
      </c>
      <c r="C111" s="448">
        <v>0.2</v>
      </c>
      <c r="D111" s="510">
        <f t="shared" si="31"/>
        <v>0.2</v>
      </c>
      <c r="E111" s="486">
        <v>2400</v>
      </c>
      <c r="F111" s="504">
        <f t="shared" si="16"/>
        <v>480</v>
      </c>
      <c r="G111" s="40"/>
      <c r="H111" s="40">
        <f t="shared" si="17"/>
        <v>0</v>
      </c>
      <c r="I111" s="40">
        <v>0.2</v>
      </c>
      <c r="J111" s="40">
        <f t="shared" si="18"/>
        <v>480</v>
      </c>
      <c r="K111" s="40"/>
      <c r="L111" s="40">
        <f t="shared" si="19"/>
        <v>0</v>
      </c>
      <c r="M111" s="40"/>
      <c r="N111" s="40">
        <f t="shared" si="20"/>
        <v>0</v>
      </c>
      <c r="O111" s="40"/>
      <c r="P111" s="40">
        <f t="shared" si="21"/>
        <v>0</v>
      </c>
      <c r="Q111" s="40"/>
      <c r="R111" s="40">
        <f t="shared" si="22"/>
        <v>0</v>
      </c>
      <c r="S111" s="40"/>
      <c r="T111" s="40">
        <f t="shared" si="23"/>
        <v>0</v>
      </c>
      <c r="U111" s="40"/>
      <c r="V111" s="40">
        <f t="shared" si="24"/>
        <v>0</v>
      </c>
      <c r="W111" s="40"/>
      <c r="X111" s="40">
        <f t="shared" si="25"/>
        <v>0</v>
      </c>
      <c r="Y111" s="40"/>
      <c r="Z111" s="40">
        <f t="shared" si="26"/>
        <v>0</v>
      </c>
      <c r="AA111" s="40"/>
      <c r="AB111" s="40">
        <f t="shared" si="27"/>
        <v>0</v>
      </c>
      <c r="AC111" s="40"/>
      <c r="AD111" s="40">
        <f t="shared" si="28"/>
        <v>0</v>
      </c>
      <c r="AE111" s="40"/>
      <c r="AF111" s="40">
        <f t="shared" si="29"/>
        <v>0</v>
      </c>
      <c r="AG111" s="40"/>
      <c r="AH111" s="40">
        <f t="shared" si="30"/>
        <v>0</v>
      </c>
    </row>
    <row r="112" spans="1:34" ht="15.6">
      <c r="A112" s="517" t="s">
        <v>383</v>
      </c>
      <c r="B112" s="168" t="s">
        <v>45</v>
      </c>
      <c r="C112" s="448">
        <v>0.4</v>
      </c>
      <c r="D112" s="510">
        <f t="shared" si="31"/>
        <v>0.4</v>
      </c>
      <c r="E112" s="486">
        <v>1050</v>
      </c>
      <c r="F112" s="504">
        <f t="shared" si="16"/>
        <v>420</v>
      </c>
      <c r="G112" s="40">
        <v>0.4</v>
      </c>
      <c r="H112" s="40">
        <f t="shared" si="17"/>
        <v>420</v>
      </c>
      <c r="I112" s="40"/>
      <c r="J112" s="40">
        <f t="shared" si="18"/>
        <v>0</v>
      </c>
      <c r="K112" s="40"/>
      <c r="L112" s="40">
        <f t="shared" si="19"/>
        <v>0</v>
      </c>
      <c r="M112" s="40"/>
      <c r="N112" s="40">
        <f t="shared" si="20"/>
        <v>0</v>
      </c>
      <c r="O112" s="40"/>
      <c r="P112" s="40">
        <f t="shared" si="21"/>
        <v>0</v>
      </c>
      <c r="Q112" s="40"/>
      <c r="R112" s="40">
        <f t="shared" si="22"/>
        <v>0</v>
      </c>
      <c r="S112" s="40"/>
      <c r="T112" s="40">
        <f t="shared" si="23"/>
        <v>0</v>
      </c>
      <c r="U112" s="40"/>
      <c r="V112" s="40">
        <f t="shared" si="24"/>
        <v>0</v>
      </c>
      <c r="W112" s="40"/>
      <c r="X112" s="40">
        <f t="shared" si="25"/>
        <v>0</v>
      </c>
      <c r="Y112" s="40"/>
      <c r="Z112" s="40">
        <f t="shared" si="26"/>
        <v>0</v>
      </c>
      <c r="AA112" s="40"/>
      <c r="AB112" s="40">
        <f t="shared" si="27"/>
        <v>0</v>
      </c>
      <c r="AC112" s="40"/>
      <c r="AD112" s="40">
        <f t="shared" si="28"/>
        <v>0</v>
      </c>
      <c r="AE112" s="40"/>
      <c r="AF112" s="40">
        <f t="shared" si="29"/>
        <v>0</v>
      </c>
      <c r="AG112" s="40"/>
      <c r="AH112" s="40">
        <f t="shared" si="30"/>
        <v>0</v>
      </c>
    </row>
    <row r="113" spans="1:34" ht="15.6">
      <c r="A113" s="517" t="s">
        <v>780</v>
      </c>
      <c r="B113" s="168" t="s">
        <v>45</v>
      </c>
      <c r="C113" s="448">
        <v>0.2</v>
      </c>
      <c r="D113" s="510">
        <f t="shared" si="31"/>
        <v>0.2</v>
      </c>
      <c r="E113" s="486">
        <v>335</v>
      </c>
      <c r="F113" s="504">
        <f t="shared" si="16"/>
        <v>67</v>
      </c>
      <c r="G113" s="40"/>
      <c r="H113" s="40">
        <f t="shared" si="17"/>
        <v>0</v>
      </c>
      <c r="I113" s="40"/>
      <c r="J113" s="40">
        <f t="shared" si="18"/>
        <v>0</v>
      </c>
      <c r="K113" s="40"/>
      <c r="L113" s="40">
        <f t="shared" si="19"/>
        <v>0</v>
      </c>
      <c r="M113" s="40"/>
      <c r="N113" s="40">
        <f t="shared" si="20"/>
        <v>0</v>
      </c>
      <c r="O113" s="40"/>
      <c r="P113" s="40">
        <f t="shared" si="21"/>
        <v>0</v>
      </c>
      <c r="Q113" s="40">
        <v>0.2</v>
      </c>
      <c r="R113" s="40">
        <f t="shared" si="22"/>
        <v>67</v>
      </c>
      <c r="S113" s="40"/>
      <c r="T113" s="40">
        <f t="shared" si="23"/>
        <v>0</v>
      </c>
      <c r="U113" s="40"/>
      <c r="V113" s="40">
        <f t="shared" si="24"/>
        <v>0</v>
      </c>
      <c r="W113" s="40"/>
      <c r="X113" s="40">
        <f t="shared" si="25"/>
        <v>0</v>
      </c>
      <c r="Y113" s="40"/>
      <c r="Z113" s="40">
        <f t="shared" si="26"/>
        <v>0</v>
      </c>
      <c r="AA113" s="40"/>
      <c r="AB113" s="40">
        <f t="shared" si="27"/>
        <v>0</v>
      </c>
      <c r="AC113" s="40"/>
      <c r="AD113" s="40">
        <f t="shared" si="28"/>
        <v>0</v>
      </c>
      <c r="AE113" s="40"/>
      <c r="AF113" s="40">
        <f t="shared" si="29"/>
        <v>0</v>
      </c>
      <c r="AG113" s="40"/>
      <c r="AH113" s="40">
        <f t="shared" si="30"/>
        <v>0</v>
      </c>
    </row>
    <row r="114" spans="1:34" ht="15.6">
      <c r="A114" s="518" t="s">
        <v>426</v>
      </c>
      <c r="B114" s="168" t="s">
        <v>10</v>
      </c>
      <c r="C114" s="448">
        <v>2</v>
      </c>
      <c r="D114" s="510">
        <f t="shared" si="31"/>
        <v>2</v>
      </c>
      <c r="E114" s="486">
        <v>4600</v>
      </c>
      <c r="F114" s="504">
        <f t="shared" si="16"/>
        <v>9200</v>
      </c>
      <c r="G114" s="40">
        <v>2</v>
      </c>
      <c r="H114" s="40">
        <f t="shared" si="17"/>
        <v>9200</v>
      </c>
      <c r="I114" s="40"/>
      <c r="J114" s="40">
        <f t="shared" si="18"/>
        <v>0</v>
      </c>
      <c r="K114" s="40"/>
      <c r="L114" s="40">
        <f t="shared" si="19"/>
        <v>0</v>
      </c>
      <c r="M114" s="40"/>
      <c r="N114" s="40">
        <f t="shared" si="20"/>
        <v>0</v>
      </c>
      <c r="O114" s="40"/>
      <c r="P114" s="40">
        <f t="shared" si="21"/>
        <v>0</v>
      </c>
      <c r="Q114" s="40"/>
      <c r="R114" s="40">
        <f t="shared" si="22"/>
        <v>0</v>
      </c>
      <c r="S114" s="40"/>
      <c r="T114" s="40">
        <f t="shared" si="23"/>
        <v>0</v>
      </c>
      <c r="U114" s="40"/>
      <c r="V114" s="40">
        <f t="shared" si="24"/>
        <v>0</v>
      </c>
      <c r="W114" s="40"/>
      <c r="X114" s="40">
        <f t="shared" si="25"/>
        <v>0</v>
      </c>
      <c r="Y114" s="40"/>
      <c r="Z114" s="40">
        <f t="shared" si="26"/>
        <v>0</v>
      </c>
      <c r="AA114" s="40"/>
      <c r="AB114" s="40">
        <f t="shared" si="27"/>
        <v>0</v>
      </c>
      <c r="AC114" s="40"/>
      <c r="AD114" s="40">
        <f t="shared" si="28"/>
        <v>0</v>
      </c>
      <c r="AE114" s="40"/>
      <c r="AF114" s="40">
        <f t="shared" si="29"/>
        <v>0</v>
      </c>
      <c r="AG114" s="40"/>
      <c r="AH114" s="40">
        <f t="shared" si="30"/>
        <v>0</v>
      </c>
    </row>
    <row r="115" spans="1:34" ht="27.6">
      <c r="A115" s="526" t="s">
        <v>849</v>
      </c>
      <c r="B115" s="172" t="s">
        <v>202</v>
      </c>
      <c r="C115" s="447">
        <v>160</v>
      </c>
      <c r="D115" s="510">
        <f t="shared" si="31"/>
        <v>160</v>
      </c>
      <c r="E115" s="486">
        <v>41600</v>
      </c>
      <c r="F115" s="504">
        <f t="shared" si="16"/>
        <v>6656000</v>
      </c>
      <c r="G115" s="40"/>
      <c r="H115" s="40">
        <f t="shared" si="17"/>
        <v>0</v>
      </c>
      <c r="I115" s="40">
        <v>20</v>
      </c>
      <c r="J115" s="40">
        <f t="shared" si="18"/>
        <v>832000</v>
      </c>
      <c r="K115" s="40">
        <v>20</v>
      </c>
      <c r="L115" s="40">
        <f t="shared" si="19"/>
        <v>832000</v>
      </c>
      <c r="M115" s="40">
        <v>20</v>
      </c>
      <c r="N115" s="40">
        <f t="shared" si="20"/>
        <v>832000</v>
      </c>
      <c r="O115" s="40">
        <v>20</v>
      </c>
      <c r="P115" s="40">
        <f t="shared" si="21"/>
        <v>832000</v>
      </c>
      <c r="Q115" s="40">
        <v>20</v>
      </c>
      <c r="R115" s="40">
        <f t="shared" si="22"/>
        <v>832000</v>
      </c>
      <c r="S115" s="40">
        <v>20</v>
      </c>
      <c r="T115" s="40">
        <f t="shared" si="23"/>
        <v>832000</v>
      </c>
      <c r="U115" s="40">
        <v>20</v>
      </c>
      <c r="V115" s="40">
        <f t="shared" si="24"/>
        <v>832000</v>
      </c>
      <c r="W115" s="40">
        <v>20</v>
      </c>
      <c r="X115" s="40">
        <f t="shared" si="25"/>
        <v>832000</v>
      </c>
      <c r="Y115" s="40"/>
      <c r="Z115" s="40">
        <f t="shared" si="26"/>
        <v>0</v>
      </c>
      <c r="AA115" s="40"/>
      <c r="AB115" s="40">
        <f t="shared" si="27"/>
        <v>0</v>
      </c>
      <c r="AC115" s="40"/>
      <c r="AD115" s="40">
        <f t="shared" si="28"/>
        <v>0</v>
      </c>
      <c r="AE115" s="40"/>
      <c r="AF115" s="40">
        <f t="shared" si="29"/>
        <v>0</v>
      </c>
      <c r="AG115" s="40"/>
      <c r="AH115" s="40">
        <f t="shared" si="30"/>
        <v>0</v>
      </c>
    </row>
    <row r="116" spans="1:34" ht="15.6">
      <c r="A116" s="526" t="s">
        <v>41</v>
      </c>
      <c r="B116" s="168" t="s">
        <v>42</v>
      </c>
      <c r="C116" s="452">
        <v>3</v>
      </c>
      <c r="D116" s="510">
        <f t="shared" si="31"/>
        <v>3</v>
      </c>
      <c r="E116" s="486">
        <v>17060</v>
      </c>
      <c r="F116" s="504">
        <f t="shared" si="16"/>
        <v>51180</v>
      </c>
      <c r="G116" s="40">
        <v>1</v>
      </c>
      <c r="H116" s="40">
        <f t="shared" si="17"/>
        <v>17060</v>
      </c>
      <c r="I116" s="40"/>
      <c r="J116" s="40">
        <f t="shared" si="18"/>
        <v>0</v>
      </c>
      <c r="K116" s="40"/>
      <c r="L116" s="40">
        <f t="shared" si="19"/>
        <v>0</v>
      </c>
      <c r="M116" s="40"/>
      <c r="N116" s="40">
        <f t="shared" si="20"/>
        <v>0</v>
      </c>
      <c r="O116" s="40">
        <v>1</v>
      </c>
      <c r="P116" s="40">
        <f t="shared" si="21"/>
        <v>17060</v>
      </c>
      <c r="Q116" s="40"/>
      <c r="R116" s="40">
        <f t="shared" si="22"/>
        <v>0</v>
      </c>
      <c r="S116" s="40"/>
      <c r="T116" s="40">
        <f t="shared" si="23"/>
        <v>0</v>
      </c>
      <c r="U116" s="40"/>
      <c r="V116" s="40">
        <f t="shared" si="24"/>
        <v>0</v>
      </c>
      <c r="W116" s="40"/>
      <c r="X116" s="40">
        <f t="shared" si="25"/>
        <v>0</v>
      </c>
      <c r="Y116" s="40">
        <v>1</v>
      </c>
      <c r="Z116" s="40">
        <f t="shared" si="26"/>
        <v>17060</v>
      </c>
      <c r="AA116" s="40"/>
      <c r="AB116" s="40">
        <f t="shared" si="27"/>
        <v>0</v>
      </c>
      <c r="AC116" s="40"/>
      <c r="AD116" s="40">
        <f t="shared" si="28"/>
        <v>0</v>
      </c>
      <c r="AE116" s="40"/>
      <c r="AF116" s="40">
        <f t="shared" si="29"/>
        <v>0</v>
      </c>
      <c r="AG116" s="40"/>
      <c r="AH116" s="40">
        <f t="shared" si="30"/>
        <v>0</v>
      </c>
    </row>
    <row r="117" spans="1:34" ht="27.6">
      <c r="A117" s="526" t="s">
        <v>353</v>
      </c>
      <c r="B117" s="168" t="s">
        <v>42</v>
      </c>
      <c r="C117" s="452">
        <v>2</v>
      </c>
      <c r="D117" s="510">
        <f t="shared" si="31"/>
        <v>2</v>
      </c>
      <c r="E117" s="486">
        <v>44780</v>
      </c>
      <c r="F117" s="504">
        <f t="shared" si="16"/>
        <v>89560</v>
      </c>
      <c r="G117" s="40"/>
      <c r="H117" s="40">
        <f t="shared" si="17"/>
        <v>0</v>
      </c>
      <c r="I117" s="40"/>
      <c r="J117" s="40">
        <f t="shared" si="18"/>
        <v>0</v>
      </c>
      <c r="K117" s="40"/>
      <c r="L117" s="40">
        <f t="shared" si="19"/>
        <v>0</v>
      </c>
      <c r="M117" s="40"/>
      <c r="N117" s="40">
        <f t="shared" si="20"/>
        <v>0</v>
      </c>
      <c r="O117" s="40">
        <v>1</v>
      </c>
      <c r="P117" s="40">
        <f t="shared" si="21"/>
        <v>44780</v>
      </c>
      <c r="Q117" s="40"/>
      <c r="R117" s="40">
        <f t="shared" si="22"/>
        <v>0</v>
      </c>
      <c r="S117" s="40"/>
      <c r="T117" s="40">
        <f t="shared" si="23"/>
        <v>0</v>
      </c>
      <c r="U117" s="40"/>
      <c r="V117" s="40">
        <f t="shared" si="24"/>
        <v>0</v>
      </c>
      <c r="W117" s="40">
        <v>1</v>
      </c>
      <c r="X117" s="40">
        <f t="shared" si="25"/>
        <v>44780</v>
      </c>
      <c r="Y117" s="40"/>
      <c r="Z117" s="40">
        <f t="shared" si="26"/>
        <v>0</v>
      </c>
      <c r="AA117" s="40"/>
      <c r="AB117" s="40">
        <f t="shared" si="27"/>
        <v>0</v>
      </c>
      <c r="AC117" s="40"/>
      <c r="AD117" s="40">
        <f t="shared" si="28"/>
        <v>0</v>
      </c>
      <c r="AE117" s="40"/>
      <c r="AF117" s="40">
        <f t="shared" si="29"/>
        <v>0</v>
      </c>
      <c r="AG117" s="40"/>
      <c r="AH117" s="40">
        <f t="shared" si="30"/>
        <v>0</v>
      </c>
    </row>
    <row r="118" spans="1:34" ht="15.6">
      <c r="A118" s="525" t="s">
        <v>925</v>
      </c>
      <c r="B118" s="417" t="s">
        <v>575</v>
      </c>
      <c r="C118" s="447">
        <v>42</v>
      </c>
      <c r="D118" s="510">
        <f t="shared" si="31"/>
        <v>42</v>
      </c>
      <c r="E118" s="485">
        <v>25.08</v>
      </c>
      <c r="F118" s="504">
        <f t="shared" si="16"/>
        <v>1053.3599999999999</v>
      </c>
      <c r="G118" s="40">
        <v>22</v>
      </c>
      <c r="H118" s="40">
        <f t="shared" si="17"/>
        <v>551.76</v>
      </c>
      <c r="I118" s="40"/>
      <c r="J118" s="40">
        <f t="shared" si="18"/>
        <v>0</v>
      </c>
      <c r="K118" s="40"/>
      <c r="L118" s="40">
        <f t="shared" si="19"/>
        <v>0</v>
      </c>
      <c r="M118" s="40"/>
      <c r="N118" s="40">
        <f t="shared" si="20"/>
        <v>0</v>
      </c>
      <c r="O118" s="40"/>
      <c r="P118" s="40">
        <f t="shared" si="21"/>
        <v>0</v>
      </c>
      <c r="Q118" s="40">
        <v>20</v>
      </c>
      <c r="R118" s="40">
        <f t="shared" si="22"/>
        <v>501.59999999999997</v>
      </c>
      <c r="S118" s="40"/>
      <c r="T118" s="40">
        <f t="shared" si="23"/>
        <v>0</v>
      </c>
      <c r="U118" s="40"/>
      <c r="V118" s="40">
        <f t="shared" si="24"/>
        <v>0</v>
      </c>
      <c r="W118" s="40"/>
      <c r="X118" s="40">
        <f t="shared" si="25"/>
        <v>0</v>
      </c>
      <c r="Y118" s="40"/>
      <c r="Z118" s="40">
        <f t="shared" si="26"/>
        <v>0</v>
      </c>
      <c r="AA118" s="40"/>
      <c r="AB118" s="40">
        <f t="shared" si="27"/>
        <v>0</v>
      </c>
      <c r="AC118" s="40"/>
      <c r="AD118" s="40">
        <f t="shared" si="28"/>
        <v>0</v>
      </c>
      <c r="AE118" s="40"/>
      <c r="AF118" s="40">
        <f t="shared" si="29"/>
        <v>0</v>
      </c>
      <c r="AG118" s="40"/>
      <c r="AH118" s="40">
        <f t="shared" si="30"/>
        <v>0</v>
      </c>
    </row>
    <row r="119" spans="1:34" ht="15.6">
      <c r="A119" s="527" t="s">
        <v>828</v>
      </c>
      <c r="B119" s="417" t="s">
        <v>45</v>
      </c>
      <c r="C119" s="447">
        <v>300</v>
      </c>
      <c r="D119" s="510">
        <f t="shared" si="31"/>
        <v>300</v>
      </c>
      <c r="E119" s="486">
        <v>640</v>
      </c>
      <c r="F119" s="504">
        <f t="shared" si="16"/>
        <v>192000</v>
      </c>
      <c r="G119" s="40">
        <v>30</v>
      </c>
      <c r="H119" s="40">
        <f t="shared" si="17"/>
        <v>19200</v>
      </c>
      <c r="I119" s="40"/>
      <c r="J119" s="40">
        <f t="shared" si="18"/>
        <v>0</v>
      </c>
      <c r="K119" s="40">
        <v>30</v>
      </c>
      <c r="L119" s="40">
        <f t="shared" si="19"/>
        <v>19200</v>
      </c>
      <c r="M119" s="40"/>
      <c r="N119" s="40">
        <f t="shared" si="20"/>
        <v>0</v>
      </c>
      <c r="O119" s="40">
        <v>30</v>
      </c>
      <c r="P119" s="40">
        <f t="shared" si="21"/>
        <v>19200</v>
      </c>
      <c r="Q119" s="40">
        <v>30</v>
      </c>
      <c r="R119" s="40">
        <f t="shared" si="22"/>
        <v>19200</v>
      </c>
      <c r="S119" s="40">
        <v>30</v>
      </c>
      <c r="T119" s="40">
        <f t="shared" si="23"/>
        <v>19200</v>
      </c>
      <c r="U119" s="40">
        <v>30</v>
      </c>
      <c r="V119" s="40">
        <f t="shared" si="24"/>
        <v>19200</v>
      </c>
      <c r="W119" s="40">
        <v>30</v>
      </c>
      <c r="X119" s="40">
        <f t="shared" si="25"/>
        <v>19200</v>
      </c>
      <c r="Y119" s="40"/>
      <c r="Z119" s="40">
        <f t="shared" si="26"/>
        <v>0</v>
      </c>
      <c r="AA119" s="40">
        <v>30</v>
      </c>
      <c r="AB119" s="40">
        <f t="shared" si="27"/>
        <v>19200</v>
      </c>
      <c r="AC119" s="40">
        <v>60</v>
      </c>
      <c r="AD119" s="40">
        <f t="shared" si="28"/>
        <v>38400</v>
      </c>
      <c r="AE119" s="40"/>
      <c r="AF119" s="40">
        <f t="shared" si="29"/>
        <v>0</v>
      </c>
      <c r="AG119" s="40"/>
      <c r="AH119" s="40">
        <f t="shared" si="30"/>
        <v>0</v>
      </c>
    </row>
    <row r="120" spans="1:34" ht="15.6">
      <c r="A120" s="525" t="s">
        <v>830</v>
      </c>
      <c r="B120" s="417" t="s">
        <v>59</v>
      </c>
      <c r="C120" s="448">
        <v>6000</v>
      </c>
      <c r="D120" s="510">
        <f t="shared" si="31"/>
        <v>6000</v>
      </c>
      <c r="E120" s="486">
        <v>40</v>
      </c>
      <c r="F120" s="504">
        <f t="shared" si="16"/>
        <v>240000</v>
      </c>
      <c r="G120" s="40"/>
      <c r="H120" s="40">
        <f t="shared" si="17"/>
        <v>0</v>
      </c>
      <c r="I120" s="40"/>
      <c r="J120" s="40">
        <f t="shared" si="18"/>
        <v>0</v>
      </c>
      <c r="K120" s="40"/>
      <c r="L120" s="40">
        <f t="shared" si="19"/>
        <v>0</v>
      </c>
      <c r="M120" s="40">
        <v>2000</v>
      </c>
      <c r="N120" s="40">
        <f t="shared" si="20"/>
        <v>80000</v>
      </c>
      <c r="O120" s="40"/>
      <c r="P120" s="40">
        <f t="shared" si="21"/>
        <v>0</v>
      </c>
      <c r="Q120" s="40"/>
      <c r="R120" s="40">
        <f t="shared" si="22"/>
        <v>0</v>
      </c>
      <c r="S120" s="40">
        <v>2000</v>
      </c>
      <c r="T120" s="40">
        <f t="shared" si="23"/>
        <v>80000</v>
      </c>
      <c r="U120" s="40"/>
      <c r="V120" s="40">
        <f t="shared" si="24"/>
        <v>0</v>
      </c>
      <c r="W120" s="40"/>
      <c r="X120" s="40">
        <f t="shared" si="25"/>
        <v>0</v>
      </c>
      <c r="Y120" s="40">
        <v>2000</v>
      </c>
      <c r="Z120" s="40">
        <f t="shared" si="26"/>
        <v>80000</v>
      </c>
      <c r="AA120" s="40"/>
      <c r="AB120" s="40">
        <f t="shared" si="27"/>
        <v>0</v>
      </c>
      <c r="AC120" s="40"/>
      <c r="AD120" s="40">
        <f t="shared" si="28"/>
        <v>0</v>
      </c>
      <c r="AE120" s="40"/>
      <c r="AF120" s="40">
        <f t="shared" si="29"/>
        <v>0</v>
      </c>
      <c r="AG120" s="40"/>
      <c r="AH120" s="40">
        <f t="shared" si="30"/>
        <v>0</v>
      </c>
    </row>
    <row r="121" spans="1:34" ht="15.6">
      <c r="A121" s="535" t="s">
        <v>831</v>
      </c>
      <c r="B121" s="417" t="s">
        <v>559</v>
      </c>
      <c r="C121" s="448">
        <v>9000</v>
      </c>
      <c r="D121" s="510">
        <f t="shared" si="31"/>
        <v>9000</v>
      </c>
      <c r="E121" s="485">
        <v>40</v>
      </c>
      <c r="F121" s="504">
        <f t="shared" si="16"/>
        <v>360000</v>
      </c>
      <c r="G121" s="40"/>
      <c r="H121" s="40">
        <f t="shared" si="17"/>
        <v>0</v>
      </c>
      <c r="I121" s="40"/>
      <c r="J121" s="40">
        <f t="shared" si="18"/>
        <v>0</v>
      </c>
      <c r="K121" s="40"/>
      <c r="L121" s="40">
        <f t="shared" si="19"/>
        <v>0</v>
      </c>
      <c r="M121" s="40">
        <v>2000</v>
      </c>
      <c r="N121" s="40">
        <f t="shared" si="20"/>
        <v>80000</v>
      </c>
      <c r="O121" s="40"/>
      <c r="P121" s="40">
        <f t="shared" si="21"/>
        <v>0</v>
      </c>
      <c r="Q121" s="40"/>
      <c r="R121" s="40">
        <f t="shared" si="22"/>
        <v>0</v>
      </c>
      <c r="S121" s="40"/>
      <c r="T121" s="40">
        <f t="shared" si="23"/>
        <v>0</v>
      </c>
      <c r="U121" s="40">
        <v>2000</v>
      </c>
      <c r="V121" s="40">
        <f t="shared" si="24"/>
        <v>80000</v>
      </c>
      <c r="W121" s="40"/>
      <c r="X121" s="40">
        <f t="shared" si="25"/>
        <v>0</v>
      </c>
      <c r="Y121" s="40"/>
      <c r="Z121" s="40">
        <f t="shared" si="26"/>
        <v>0</v>
      </c>
      <c r="AA121" s="40">
        <v>2000</v>
      </c>
      <c r="AB121" s="40">
        <f t="shared" si="27"/>
        <v>80000</v>
      </c>
      <c r="AC121" s="40">
        <v>3000</v>
      </c>
      <c r="AD121" s="40">
        <f t="shared" si="28"/>
        <v>120000</v>
      </c>
      <c r="AE121" s="40"/>
      <c r="AF121" s="40">
        <f t="shared" si="29"/>
        <v>0</v>
      </c>
      <c r="AG121" s="40"/>
      <c r="AH121" s="40">
        <f t="shared" si="30"/>
        <v>0</v>
      </c>
    </row>
    <row r="122" spans="1:34" ht="15.6">
      <c r="A122" s="517" t="s">
        <v>406</v>
      </c>
      <c r="B122" s="168" t="s">
        <v>7</v>
      </c>
      <c r="C122" s="448">
        <v>1</v>
      </c>
      <c r="D122" s="510">
        <f t="shared" si="31"/>
        <v>1</v>
      </c>
      <c r="E122" s="486">
        <v>68491</v>
      </c>
      <c r="F122" s="504">
        <f t="shared" si="16"/>
        <v>68491</v>
      </c>
      <c r="G122" s="40"/>
      <c r="H122" s="40">
        <f t="shared" si="17"/>
        <v>0</v>
      </c>
      <c r="I122" s="40"/>
      <c r="J122" s="40">
        <f t="shared" si="18"/>
        <v>0</v>
      </c>
      <c r="K122" s="40">
        <v>1</v>
      </c>
      <c r="L122" s="40">
        <f t="shared" si="19"/>
        <v>68491</v>
      </c>
      <c r="M122" s="40"/>
      <c r="N122" s="40">
        <f t="shared" si="20"/>
        <v>0</v>
      </c>
      <c r="O122" s="40"/>
      <c r="P122" s="40">
        <f t="shared" si="21"/>
        <v>0</v>
      </c>
      <c r="Q122" s="40"/>
      <c r="R122" s="40">
        <f t="shared" si="22"/>
        <v>0</v>
      </c>
      <c r="S122" s="40"/>
      <c r="T122" s="40">
        <f t="shared" si="23"/>
        <v>0</v>
      </c>
      <c r="U122" s="40"/>
      <c r="V122" s="40">
        <f t="shared" si="24"/>
        <v>0</v>
      </c>
      <c r="W122" s="40"/>
      <c r="X122" s="40">
        <f t="shared" si="25"/>
        <v>0</v>
      </c>
      <c r="Y122" s="40"/>
      <c r="Z122" s="40">
        <f t="shared" si="26"/>
        <v>0</v>
      </c>
      <c r="AA122" s="40"/>
      <c r="AB122" s="40">
        <f t="shared" si="27"/>
        <v>0</v>
      </c>
      <c r="AC122" s="40"/>
      <c r="AD122" s="40">
        <f t="shared" si="28"/>
        <v>0</v>
      </c>
      <c r="AE122" s="40"/>
      <c r="AF122" s="40">
        <f t="shared" si="29"/>
        <v>0</v>
      </c>
      <c r="AG122" s="40"/>
      <c r="AH122" s="40">
        <f t="shared" si="30"/>
        <v>0</v>
      </c>
    </row>
    <row r="123" spans="1:34" ht="27.6">
      <c r="A123" s="534" t="s">
        <v>832</v>
      </c>
      <c r="B123" s="168" t="s">
        <v>10</v>
      </c>
      <c r="C123" s="448">
        <v>250</v>
      </c>
      <c r="D123" s="510">
        <f t="shared" si="31"/>
        <v>250</v>
      </c>
      <c r="E123" s="486">
        <v>1500</v>
      </c>
      <c r="F123" s="504">
        <f t="shared" si="16"/>
        <v>375000</v>
      </c>
      <c r="G123" s="40">
        <v>150</v>
      </c>
      <c r="H123" s="40">
        <f t="shared" si="17"/>
        <v>225000</v>
      </c>
      <c r="I123" s="40"/>
      <c r="J123" s="40">
        <f t="shared" si="18"/>
        <v>0</v>
      </c>
      <c r="K123" s="40">
        <v>100</v>
      </c>
      <c r="L123" s="40">
        <f t="shared" si="19"/>
        <v>150000</v>
      </c>
      <c r="M123" s="40"/>
      <c r="N123" s="40">
        <f t="shared" si="20"/>
        <v>0</v>
      </c>
      <c r="O123" s="40"/>
      <c r="P123" s="40">
        <f t="shared" si="21"/>
        <v>0</v>
      </c>
      <c r="Q123" s="40"/>
      <c r="R123" s="40">
        <f t="shared" si="22"/>
        <v>0</v>
      </c>
      <c r="S123" s="40"/>
      <c r="T123" s="40">
        <f t="shared" si="23"/>
        <v>0</v>
      </c>
      <c r="U123" s="40"/>
      <c r="V123" s="40">
        <f t="shared" si="24"/>
        <v>0</v>
      </c>
      <c r="W123" s="40"/>
      <c r="X123" s="40">
        <f t="shared" si="25"/>
        <v>0</v>
      </c>
      <c r="Y123" s="40"/>
      <c r="Z123" s="40">
        <f t="shared" si="26"/>
        <v>0</v>
      </c>
      <c r="AA123" s="40"/>
      <c r="AB123" s="40">
        <f t="shared" si="27"/>
        <v>0</v>
      </c>
      <c r="AC123" s="40"/>
      <c r="AD123" s="40">
        <f t="shared" si="28"/>
        <v>0</v>
      </c>
      <c r="AE123" s="40"/>
      <c r="AF123" s="40">
        <f t="shared" si="29"/>
        <v>0</v>
      </c>
      <c r="AG123" s="40"/>
      <c r="AH123" s="40">
        <f t="shared" si="30"/>
        <v>0</v>
      </c>
    </row>
    <row r="124" spans="1:34" ht="15.6">
      <c r="A124" s="517" t="s">
        <v>21</v>
      </c>
      <c r="B124" s="417" t="s">
        <v>7</v>
      </c>
      <c r="C124" s="447">
        <v>2</v>
      </c>
      <c r="D124" s="510">
        <f t="shared" si="31"/>
        <v>2</v>
      </c>
      <c r="E124" s="486">
        <v>82080</v>
      </c>
      <c r="F124" s="504">
        <f t="shared" si="16"/>
        <v>164160</v>
      </c>
      <c r="G124" s="40"/>
      <c r="H124" s="40">
        <f t="shared" si="17"/>
        <v>0</v>
      </c>
      <c r="I124" s="40"/>
      <c r="J124" s="40">
        <f t="shared" si="18"/>
        <v>0</v>
      </c>
      <c r="K124" s="40"/>
      <c r="L124" s="40">
        <f t="shared" si="19"/>
        <v>0</v>
      </c>
      <c r="M124" s="40"/>
      <c r="N124" s="40">
        <f t="shared" si="20"/>
        <v>0</v>
      </c>
      <c r="O124" s="40">
        <v>1</v>
      </c>
      <c r="P124" s="40">
        <f t="shared" si="21"/>
        <v>82080</v>
      </c>
      <c r="Q124" s="40"/>
      <c r="R124" s="40">
        <f t="shared" si="22"/>
        <v>0</v>
      </c>
      <c r="S124" s="40"/>
      <c r="T124" s="40">
        <f t="shared" si="23"/>
        <v>0</v>
      </c>
      <c r="U124" s="40"/>
      <c r="V124" s="40">
        <f t="shared" si="24"/>
        <v>0</v>
      </c>
      <c r="W124" s="40"/>
      <c r="X124" s="40">
        <f t="shared" si="25"/>
        <v>0</v>
      </c>
      <c r="Y124" s="40"/>
      <c r="Z124" s="40">
        <f t="shared" si="26"/>
        <v>0</v>
      </c>
      <c r="AA124" s="40">
        <v>1</v>
      </c>
      <c r="AB124" s="40">
        <f t="shared" si="27"/>
        <v>82080</v>
      </c>
      <c r="AC124" s="40"/>
      <c r="AD124" s="40">
        <f t="shared" si="28"/>
        <v>0</v>
      </c>
      <c r="AE124" s="40"/>
      <c r="AF124" s="40">
        <f t="shared" si="29"/>
        <v>0</v>
      </c>
      <c r="AG124" s="40"/>
      <c r="AH124" s="40">
        <f t="shared" si="30"/>
        <v>0</v>
      </c>
    </row>
    <row r="125" spans="1:34" ht="15.6">
      <c r="A125" s="517" t="s">
        <v>20</v>
      </c>
      <c r="B125" s="417" t="s">
        <v>7</v>
      </c>
      <c r="C125" s="447">
        <v>4</v>
      </c>
      <c r="D125" s="510">
        <f t="shared" si="31"/>
        <v>4</v>
      </c>
      <c r="E125" s="485">
        <v>82080</v>
      </c>
      <c r="F125" s="504">
        <f t="shared" si="16"/>
        <v>328320</v>
      </c>
      <c r="G125" s="40"/>
      <c r="H125" s="40">
        <f t="shared" si="17"/>
        <v>0</v>
      </c>
      <c r="I125" s="40"/>
      <c r="J125" s="40">
        <f t="shared" si="18"/>
        <v>0</v>
      </c>
      <c r="K125" s="40">
        <v>1</v>
      </c>
      <c r="L125" s="40">
        <f t="shared" si="19"/>
        <v>82080</v>
      </c>
      <c r="M125" s="40"/>
      <c r="N125" s="40">
        <f t="shared" si="20"/>
        <v>0</v>
      </c>
      <c r="O125" s="40"/>
      <c r="P125" s="40">
        <f t="shared" si="21"/>
        <v>0</v>
      </c>
      <c r="Q125" s="40">
        <v>1</v>
      </c>
      <c r="R125" s="40">
        <f t="shared" si="22"/>
        <v>82080</v>
      </c>
      <c r="S125" s="40"/>
      <c r="T125" s="40">
        <f t="shared" si="23"/>
        <v>0</v>
      </c>
      <c r="U125" s="40"/>
      <c r="V125" s="40">
        <f t="shared" si="24"/>
        <v>0</v>
      </c>
      <c r="W125" s="40">
        <v>1</v>
      </c>
      <c r="X125" s="40">
        <f t="shared" si="25"/>
        <v>82080</v>
      </c>
      <c r="Y125" s="40"/>
      <c r="Z125" s="40">
        <f t="shared" si="26"/>
        <v>0</v>
      </c>
      <c r="AA125" s="40">
        <v>1</v>
      </c>
      <c r="AB125" s="40">
        <f t="shared" si="27"/>
        <v>82080</v>
      </c>
      <c r="AC125" s="40"/>
      <c r="AD125" s="40">
        <f t="shared" si="28"/>
        <v>0</v>
      </c>
      <c r="AE125" s="40"/>
      <c r="AF125" s="40">
        <f t="shared" si="29"/>
        <v>0</v>
      </c>
      <c r="AG125" s="40"/>
      <c r="AH125" s="40">
        <f t="shared" si="30"/>
        <v>0</v>
      </c>
    </row>
    <row r="126" spans="1:34" ht="27.6">
      <c r="A126" s="517" t="s">
        <v>283</v>
      </c>
      <c r="B126" s="417" t="s">
        <v>7</v>
      </c>
      <c r="C126" s="447">
        <v>4</v>
      </c>
      <c r="D126" s="510">
        <f t="shared" si="31"/>
        <v>4</v>
      </c>
      <c r="E126" s="486">
        <v>1371040</v>
      </c>
      <c r="F126" s="504">
        <f t="shared" si="16"/>
        <v>5484160</v>
      </c>
      <c r="G126" s="40"/>
      <c r="H126" s="40">
        <f t="shared" si="17"/>
        <v>0</v>
      </c>
      <c r="I126" s="40"/>
      <c r="J126" s="40">
        <f t="shared" si="18"/>
        <v>0</v>
      </c>
      <c r="K126" s="40"/>
      <c r="L126" s="40">
        <f t="shared" si="19"/>
        <v>0</v>
      </c>
      <c r="M126" s="40"/>
      <c r="N126" s="40">
        <f t="shared" si="20"/>
        <v>0</v>
      </c>
      <c r="O126" s="40">
        <v>1</v>
      </c>
      <c r="P126" s="40">
        <f t="shared" si="21"/>
        <v>1371040</v>
      </c>
      <c r="Q126" s="40"/>
      <c r="R126" s="40">
        <f t="shared" si="22"/>
        <v>0</v>
      </c>
      <c r="S126" s="40"/>
      <c r="T126" s="40">
        <f t="shared" si="23"/>
        <v>0</v>
      </c>
      <c r="U126" s="40">
        <v>1</v>
      </c>
      <c r="V126" s="40">
        <f t="shared" si="24"/>
        <v>1371040</v>
      </c>
      <c r="W126" s="40"/>
      <c r="X126" s="40">
        <f t="shared" si="25"/>
        <v>0</v>
      </c>
      <c r="Y126" s="40">
        <v>1</v>
      </c>
      <c r="Z126" s="40">
        <f t="shared" si="26"/>
        <v>1371040</v>
      </c>
      <c r="AA126" s="40">
        <v>1</v>
      </c>
      <c r="AB126" s="40">
        <f t="shared" si="27"/>
        <v>1371040</v>
      </c>
      <c r="AC126" s="40"/>
      <c r="AD126" s="40">
        <f t="shared" si="28"/>
        <v>0</v>
      </c>
      <c r="AE126" s="40"/>
      <c r="AF126" s="40">
        <f t="shared" si="29"/>
        <v>0</v>
      </c>
      <c r="AG126" s="40"/>
      <c r="AH126" s="40">
        <f t="shared" si="30"/>
        <v>0</v>
      </c>
    </row>
    <row r="127" spans="1:34" ht="15.6">
      <c r="A127" s="517" t="s">
        <v>18</v>
      </c>
      <c r="B127" s="417" t="s">
        <v>7</v>
      </c>
      <c r="C127" s="447">
        <v>4</v>
      </c>
      <c r="D127" s="510">
        <f t="shared" si="31"/>
        <v>4</v>
      </c>
      <c r="E127" s="485">
        <v>30400</v>
      </c>
      <c r="F127" s="504">
        <f t="shared" si="16"/>
        <v>121600</v>
      </c>
      <c r="G127" s="40"/>
      <c r="H127" s="40">
        <f t="shared" si="17"/>
        <v>0</v>
      </c>
      <c r="I127" s="40"/>
      <c r="J127" s="40">
        <f t="shared" si="18"/>
        <v>0</v>
      </c>
      <c r="K127" s="40"/>
      <c r="L127" s="40">
        <f t="shared" si="19"/>
        <v>0</v>
      </c>
      <c r="M127" s="40"/>
      <c r="N127" s="40">
        <f t="shared" si="20"/>
        <v>0</v>
      </c>
      <c r="O127" s="40">
        <v>1</v>
      </c>
      <c r="P127" s="40">
        <f t="shared" si="21"/>
        <v>30400</v>
      </c>
      <c r="Q127" s="40"/>
      <c r="R127" s="40">
        <f t="shared" si="22"/>
        <v>0</v>
      </c>
      <c r="S127" s="40"/>
      <c r="T127" s="40">
        <f t="shared" si="23"/>
        <v>0</v>
      </c>
      <c r="U127" s="40">
        <v>1</v>
      </c>
      <c r="V127" s="40">
        <f t="shared" si="24"/>
        <v>30400</v>
      </c>
      <c r="W127" s="40"/>
      <c r="X127" s="40">
        <f t="shared" si="25"/>
        <v>0</v>
      </c>
      <c r="Y127" s="40">
        <v>1</v>
      </c>
      <c r="Z127" s="40">
        <f t="shared" si="26"/>
        <v>30400</v>
      </c>
      <c r="AA127" s="40">
        <v>1</v>
      </c>
      <c r="AB127" s="40">
        <f t="shared" si="27"/>
        <v>30400</v>
      </c>
      <c r="AC127" s="40"/>
      <c r="AD127" s="40">
        <f t="shared" si="28"/>
        <v>0</v>
      </c>
      <c r="AE127" s="40"/>
      <c r="AF127" s="40">
        <f t="shared" si="29"/>
        <v>0</v>
      </c>
      <c r="AG127" s="40"/>
      <c r="AH127" s="40">
        <f t="shared" si="30"/>
        <v>0</v>
      </c>
    </row>
    <row r="128" spans="1:34" ht="15.6">
      <c r="A128" s="534" t="s">
        <v>637</v>
      </c>
      <c r="B128" s="168" t="s">
        <v>10</v>
      </c>
      <c r="C128" s="448">
        <v>2000</v>
      </c>
      <c r="D128" s="510">
        <f t="shared" si="31"/>
        <v>2000</v>
      </c>
      <c r="E128" s="486">
        <v>62.95</v>
      </c>
      <c r="F128" s="504">
        <f t="shared" si="16"/>
        <v>125900</v>
      </c>
      <c r="G128" s="40"/>
      <c r="H128" s="40">
        <f t="shared" si="17"/>
        <v>0</v>
      </c>
      <c r="I128" s="40"/>
      <c r="J128" s="40">
        <f t="shared" si="18"/>
        <v>0</v>
      </c>
      <c r="K128" s="40"/>
      <c r="L128" s="40">
        <f t="shared" si="19"/>
        <v>0</v>
      </c>
      <c r="M128" s="40"/>
      <c r="N128" s="40">
        <f t="shared" si="20"/>
        <v>0</v>
      </c>
      <c r="O128" s="40"/>
      <c r="P128" s="40">
        <f t="shared" si="21"/>
        <v>0</v>
      </c>
      <c r="Q128" s="40"/>
      <c r="R128" s="40">
        <f t="shared" si="22"/>
        <v>0</v>
      </c>
      <c r="S128" s="40">
        <v>1000</v>
      </c>
      <c r="T128" s="40">
        <f t="shared" si="23"/>
        <v>62950</v>
      </c>
      <c r="U128" s="40"/>
      <c r="V128" s="40">
        <f t="shared" si="24"/>
        <v>0</v>
      </c>
      <c r="W128" s="40"/>
      <c r="X128" s="40">
        <f t="shared" si="25"/>
        <v>0</v>
      </c>
      <c r="Y128" s="40">
        <v>1000</v>
      </c>
      <c r="Z128" s="40">
        <f t="shared" si="26"/>
        <v>62950</v>
      </c>
      <c r="AA128" s="40"/>
      <c r="AB128" s="40">
        <f t="shared" si="27"/>
        <v>0</v>
      </c>
      <c r="AC128" s="40"/>
      <c r="AD128" s="40">
        <f t="shared" si="28"/>
        <v>0</v>
      </c>
      <c r="AE128" s="40"/>
      <c r="AF128" s="40">
        <f t="shared" si="29"/>
        <v>0</v>
      </c>
      <c r="AG128" s="40"/>
      <c r="AH128" s="40">
        <f t="shared" si="30"/>
        <v>0</v>
      </c>
    </row>
    <row r="129" spans="1:36" ht="15.6">
      <c r="A129" s="517" t="s">
        <v>264</v>
      </c>
      <c r="B129" s="417" t="s">
        <v>10</v>
      </c>
      <c r="C129" s="447">
        <v>2400</v>
      </c>
      <c r="D129" s="510">
        <f t="shared" si="31"/>
        <v>2400</v>
      </c>
      <c r="E129" s="485">
        <v>10</v>
      </c>
      <c r="F129" s="504">
        <f t="shared" si="16"/>
        <v>24000</v>
      </c>
      <c r="G129" s="40">
        <v>500</v>
      </c>
      <c r="H129" s="40">
        <f t="shared" si="17"/>
        <v>5000</v>
      </c>
      <c r="I129" s="40"/>
      <c r="J129" s="40">
        <f t="shared" si="18"/>
        <v>0</v>
      </c>
      <c r="K129" s="40">
        <v>500</v>
      </c>
      <c r="L129" s="40">
        <f t="shared" si="19"/>
        <v>5000</v>
      </c>
      <c r="M129" s="40"/>
      <c r="N129" s="40">
        <f t="shared" si="20"/>
        <v>0</v>
      </c>
      <c r="O129" s="40">
        <v>500</v>
      </c>
      <c r="P129" s="40">
        <f t="shared" si="21"/>
        <v>5000</v>
      </c>
      <c r="Q129" s="40"/>
      <c r="R129" s="40">
        <f t="shared" si="22"/>
        <v>0</v>
      </c>
      <c r="S129" s="40">
        <v>500</v>
      </c>
      <c r="T129" s="40">
        <f t="shared" si="23"/>
        <v>5000</v>
      </c>
      <c r="U129" s="40"/>
      <c r="V129" s="40">
        <f t="shared" si="24"/>
        <v>0</v>
      </c>
      <c r="W129" s="40">
        <v>400</v>
      </c>
      <c r="X129" s="40">
        <f t="shared" si="25"/>
        <v>4000</v>
      </c>
      <c r="Y129" s="40"/>
      <c r="Z129" s="40">
        <f t="shared" si="26"/>
        <v>0</v>
      </c>
      <c r="AA129" s="40"/>
      <c r="AB129" s="40">
        <f t="shared" si="27"/>
        <v>0</v>
      </c>
      <c r="AC129" s="40"/>
      <c r="AD129" s="40">
        <f t="shared" si="28"/>
        <v>0</v>
      </c>
      <c r="AE129" s="40"/>
      <c r="AF129" s="40">
        <f t="shared" si="29"/>
        <v>0</v>
      </c>
      <c r="AG129" s="40"/>
      <c r="AH129" s="40">
        <f t="shared" si="30"/>
        <v>0</v>
      </c>
    </row>
    <row r="130" spans="1:36" ht="15.6">
      <c r="A130" s="534" t="s">
        <v>771</v>
      </c>
      <c r="B130" s="168" t="s">
        <v>10</v>
      </c>
      <c r="C130" s="448">
        <v>1200</v>
      </c>
      <c r="D130" s="510">
        <f t="shared" si="31"/>
        <v>1200</v>
      </c>
      <c r="E130" s="485">
        <v>40</v>
      </c>
      <c r="F130" s="504">
        <f t="shared" si="16"/>
        <v>48000</v>
      </c>
      <c r="G130" s="40"/>
      <c r="H130" s="40">
        <f t="shared" si="17"/>
        <v>0</v>
      </c>
      <c r="I130" s="40">
        <v>300</v>
      </c>
      <c r="J130" s="40">
        <f t="shared" si="18"/>
        <v>12000</v>
      </c>
      <c r="K130" s="40"/>
      <c r="L130" s="40">
        <f t="shared" si="19"/>
        <v>0</v>
      </c>
      <c r="M130" s="40">
        <v>300</v>
      </c>
      <c r="N130" s="40">
        <f t="shared" si="20"/>
        <v>12000</v>
      </c>
      <c r="O130" s="40">
        <v>300</v>
      </c>
      <c r="P130" s="40">
        <f t="shared" si="21"/>
        <v>12000</v>
      </c>
      <c r="Q130" s="40">
        <v>300</v>
      </c>
      <c r="R130" s="40">
        <f t="shared" si="22"/>
        <v>12000</v>
      </c>
      <c r="S130" s="40"/>
      <c r="T130" s="40">
        <f t="shared" si="23"/>
        <v>0</v>
      </c>
      <c r="U130" s="40"/>
      <c r="V130" s="40">
        <f t="shared" si="24"/>
        <v>0</v>
      </c>
      <c r="W130" s="40"/>
      <c r="X130" s="40">
        <f t="shared" si="25"/>
        <v>0</v>
      </c>
      <c r="Y130" s="40"/>
      <c r="Z130" s="40">
        <f t="shared" si="26"/>
        <v>0</v>
      </c>
      <c r="AA130" s="40"/>
      <c r="AB130" s="40">
        <f t="shared" si="27"/>
        <v>0</v>
      </c>
      <c r="AC130" s="40"/>
      <c r="AD130" s="40">
        <f t="shared" si="28"/>
        <v>0</v>
      </c>
      <c r="AE130" s="40"/>
      <c r="AF130" s="40">
        <f t="shared" si="29"/>
        <v>0</v>
      </c>
      <c r="AG130" s="40"/>
      <c r="AH130" s="40">
        <f t="shared" si="30"/>
        <v>0</v>
      </c>
    </row>
    <row r="131" spans="1:36" ht="27.6">
      <c r="A131" s="525" t="s">
        <v>893</v>
      </c>
      <c r="B131" s="417" t="s">
        <v>10</v>
      </c>
      <c r="C131" s="447">
        <v>5000</v>
      </c>
      <c r="D131" s="510">
        <f t="shared" si="31"/>
        <v>5000</v>
      </c>
      <c r="E131" s="485">
        <v>15</v>
      </c>
      <c r="F131" s="504">
        <f t="shared" si="16"/>
        <v>75000</v>
      </c>
      <c r="G131" s="40"/>
      <c r="H131" s="40">
        <f t="shared" si="17"/>
        <v>0</v>
      </c>
      <c r="I131" s="40"/>
      <c r="J131" s="40">
        <f t="shared" si="18"/>
        <v>0</v>
      </c>
      <c r="K131" s="40"/>
      <c r="L131" s="40">
        <f t="shared" si="19"/>
        <v>0</v>
      </c>
      <c r="M131" s="40"/>
      <c r="N131" s="40">
        <f t="shared" si="20"/>
        <v>0</v>
      </c>
      <c r="O131" s="40"/>
      <c r="P131" s="40">
        <f t="shared" si="21"/>
        <v>0</v>
      </c>
      <c r="Q131" s="40">
        <v>3000</v>
      </c>
      <c r="R131" s="40">
        <f t="shared" si="22"/>
        <v>45000</v>
      </c>
      <c r="S131" s="40"/>
      <c r="T131" s="40">
        <f t="shared" si="23"/>
        <v>0</v>
      </c>
      <c r="U131" s="40">
        <v>2000</v>
      </c>
      <c r="V131" s="40">
        <f t="shared" si="24"/>
        <v>30000</v>
      </c>
      <c r="W131" s="40"/>
      <c r="X131" s="40">
        <f t="shared" si="25"/>
        <v>0</v>
      </c>
      <c r="Y131" s="40"/>
      <c r="Z131" s="40">
        <f t="shared" si="26"/>
        <v>0</v>
      </c>
      <c r="AA131" s="40"/>
      <c r="AB131" s="40">
        <f t="shared" si="27"/>
        <v>0</v>
      </c>
      <c r="AC131" s="40"/>
      <c r="AD131" s="40">
        <f t="shared" si="28"/>
        <v>0</v>
      </c>
      <c r="AE131" s="40"/>
      <c r="AF131" s="40">
        <f t="shared" si="29"/>
        <v>0</v>
      </c>
      <c r="AG131" s="40"/>
      <c r="AH131" s="40">
        <f t="shared" si="30"/>
        <v>0</v>
      </c>
    </row>
    <row r="132" spans="1:36" s="489" customFormat="1" ht="15.6">
      <c r="A132" s="517" t="s">
        <v>13</v>
      </c>
      <c r="B132" s="417" t="s">
        <v>7</v>
      </c>
      <c r="C132" s="537">
        <v>50</v>
      </c>
      <c r="D132" s="510">
        <f t="shared" si="31"/>
        <v>50</v>
      </c>
      <c r="E132" s="501">
        <v>31920</v>
      </c>
      <c r="F132" s="504">
        <f t="shared" ref="F132:F198" si="32">E132*C132</f>
        <v>1596000</v>
      </c>
      <c r="G132" s="40"/>
      <c r="H132" s="40">
        <f t="shared" ref="H132:H198" si="33">G132*E132</f>
        <v>0</v>
      </c>
      <c r="I132" s="40"/>
      <c r="J132" s="40">
        <f t="shared" ref="J132:J198" si="34">I132*E132</f>
        <v>0</v>
      </c>
      <c r="K132" s="40"/>
      <c r="L132" s="40">
        <f t="shared" ref="L132:L198" si="35">K132*E132</f>
        <v>0</v>
      </c>
      <c r="M132" s="40"/>
      <c r="N132" s="40">
        <f t="shared" ref="N132:N198" si="36">M132*E132</f>
        <v>0</v>
      </c>
      <c r="O132" s="40">
        <v>10</v>
      </c>
      <c r="P132" s="40">
        <f t="shared" ref="P132:P198" si="37">O132*E132</f>
        <v>319200</v>
      </c>
      <c r="Q132" s="40"/>
      <c r="R132" s="40">
        <f t="shared" ref="R132:R198" si="38">Q132*E132</f>
        <v>0</v>
      </c>
      <c r="S132" s="40">
        <v>10</v>
      </c>
      <c r="T132" s="40">
        <f t="shared" ref="T132:T198" si="39">S132*E132</f>
        <v>319200</v>
      </c>
      <c r="U132" s="40">
        <v>10</v>
      </c>
      <c r="V132" s="40">
        <f t="shared" ref="V132:V198" si="40">U132*E132</f>
        <v>319200</v>
      </c>
      <c r="W132" s="40"/>
      <c r="X132" s="40">
        <f t="shared" ref="X132:X198" si="41">W132*E132</f>
        <v>0</v>
      </c>
      <c r="Y132" s="40">
        <v>10</v>
      </c>
      <c r="Z132" s="40">
        <f t="shared" ref="Z132:Z198" si="42">Y132*E132</f>
        <v>319200</v>
      </c>
      <c r="AA132" s="40">
        <v>10</v>
      </c>
      <c r="AB132" s="40">
        <f t="shared" ref="AB132:AB198" si="43">AA132*E132</f>
        <v>319200</v>
      </c>
      <c r="AC132" s="40"/>
      <c r="AD132" s="40">
        <f t="shared" ref="AD132:AD198" si="44">AC132*E132</f>
        <v>0</v>
      </c>
      <c r="AE132" s="40"/>
      <c r="AF132" s="40">
        <f t="shared" ref="AF132:AF198" si="45">AE132*E132</f>
        <v>0</v>
      </c>
      <c r="AG132" s="40"/>
      <c r="AH132" s="40">
        <f t="shared" ref="AH132:AH198" si="46">AG132*E132</f>
        <v>0</v>
      </c>
      <c r="AI132" s="38"/>
      <c r="AJ132" s="38"/>
    </row>
    <row r="133" spans="1:36" ht="27.6">
      <c r="A133" s="526" t="s">
        <v>456</v>
      </c>
      <c r="B133" s="172" t="s">
        <v>10</v>
      </c>
      <c r="C133" s="452">
        <v>156</v>
      </c>
      <c r="D133" s="510">
        <f t="shared" ref="D133:D199" si="47">G133+I133+K133+M133+O133+Q133+S133+U133+W133+Y133+AA133+AC133+AE133+AG133</f>
        <v>156</v>
      </c>
      <c r="E133" s="486">
        <v>3000</v>
      </c>
      <c r="F133" s="504">
        <f t="shared" si="32"/>
        <v>468000</v>
      </c>
      <c r="G133" s="40">
        <v>36</v>
      </c>
      <c r="H133" s="40">
        <f t="shared" si="33"/>
        <v>108000</v>
      </c>
      <c r="I133" s="40"/>
      <c r="J133" s="40">
        <f t="shared" si="34"/>
        <v>0</v>
      </c>
      <c r="K133" s="40">
        <v>24</v>
      </c>
      <c r="L133" s="40">
        <f t="shared" si="35"/>
        <v>72000</v>
      </c>
      <c r="M133" s="40"/>
      <c r="N133" s="40">
        <f t="shared" si="36"/>
        <v>0</v>
      </c>
      <c r="O133" s="40">
        <v>24</v>
      </c>
      <c r="P133" s="40">
        <f t="shared" si="37"/>
        <v>72000</v>
      </c>
      <c r="Q133" s="40"/>
      <c r="R133" s="40">
        <f t="shared" si="38"/>
        <v>0</v>
      </c>
      <c r="S133" s="40">
        <v>24</v>
      </c>
      <c r="T133" s="40">
        <f t="shared" si="39"/>
        <v>72000</v>
      </c>
      <c r="U133" s="40">
        <v>24</v>
      </c>
      <c r="V133" s="40">
        <f t="shared" si="40"/>
        <v>72000</v>
      </c>
      <c r="W133" s="40"/>
      <c r="X133" s="40">
        <f t="shared" si="41"/>
        <v>0</v>
      </c>
      <c r="Y133" s="40">
        <v>24</v>
      </c>
      <c r="Z133" s="40">
        <f t="shared" si="42"/>
        <v>72000</v>
      </c>
      <c r="AA133" s="40"/>
      <c r="AB133" s="40">
        <f t="shared" si="43"/>
        <v>0</v>
      </c>
      <c r="AC133" s="40"/>
      <c r="AD133" s="40">
        <f t="shared" si="44"/>
        <v>0</v>
      </c>
      <c r="AE133" s="40"/>
      <c r="AF133" s="40">
        <f t="shared" si="45"/>
        <v>0</v>
      </c>
      <c r="AG133" s="40"/>
      <c r="AH133" s="40">
        <f t="shared" si="46"/>
        <v>0</v>
      </c>
    </row>
    <row r="134" spans="1:36" ht="15.6">
      <c r="A134" s="517" t="s">
        <v>14</v>
      </c>
      <c r="B134" s="417" t="s">
        <v>7</v>
      </c>
      <c r="C134" s="447">
        <v>20</v>
      </c>
      <c r="D134" s="510">
        <f t="shared" si="47"/>
        <v>20</v>
      </c>
      <c r="E134" s="486">
        <v>72200</v>
      </c>
      <c r="F134" s="504">
        <f t="shared" si="32"/>
        <v>1444000</v>
      </c>
      <c r="G134" s="40"/>
      <c r="H134" s="40">
        <f t="shared" si="33"/>
        <v>0</v>
      </c>
      <c r="I134" s="40"/>
      <c r="J134" s="40">
        <f t="shared" si="34"/>
        <v>0</v>
      </c>
      <c r="K134" s="40"/>
      <c r="L134" s="40">
        <f t="shared" si="35"/>
        <v>0</v>
      </c>
      <c r="M134" s="40"/>
      <c r="N134" s="40">
        <f t="shared" si="36"/>
        <v>0</v>
      </c>
      <c r="O134" s="40">
        <v>5</v>
      </c>
      <c r="P134" s="40">
        <f t="shared" si="37"/>
        <v>361000</v>
      </c>
      <c r="Q134" s="40"/>
      <c r="R134" s="40">
        <f t="shared" si="38"/>
        <v>0</v>
      </c>
      <c r="S134" s="40"/>
      <c r="T134" s="40">
        <f t="shared" si="39"/>
        <v>0</v>
      </c>
      <c r="U134" s="40">
        <v>5</v>
      </c>
      <c r="V134" s="40">
        <f t="shared" si="40"/>
        <v>361000</v>
      </c>
      <c r="W134" s="40"/>
      <c r="X134" s="40">
        <f t="shared" si="41"/>
        <v>0</v>
      </c>
      <c r="Y134" s="40">
        <v>4</v>
      </c>
      <c r="Z134" s="40">
        <f t="shared" si="42"/>
        <v>288800</v>
      </c>
      <c r="AA134" s="40">
        <v>3</v>
      </c>
      <c r="AB134" s="40">
        <f t="shared" si="43"/>
        <v>216600</v>
      </c>
      <c r="AC134" s="40">
        <v>3</v>
      </c>
      <c r="AD134" s="40">
        <f t="shared" si="44"/>
        <v>216600</v>
      </c>
      <c r="AE134" s="40"/>
      <c r="AF134" s="40">
        <f t="shared" si="45"/>
        <v>0</v>
      </c>
      <c r="AG134" s="40"/>
      <c r="AH134" s="40">
        <f t="shared" si="46"/>
        <v>0</v>
      </c>
    </row>
    <row r="135" spans="1:36" ht="15.6">
      <c r="A135" s="517" t="s">
        <v>15</v>
      </c>
      <c r="B135" s="417" t="s">
        <v>7</v>
      </c>
      <c r="C135" s="447">
        <v>15</v>
      </c>
      <c r="D135" s="510">
        <f t="shared" si="47"/>
        <v>15</v>
      </c>
      <c r="E135" s="486">
        <v>32680</v>
      </c>
      <c r="F135" s="504">
        <f t="shared" si="32"/>
        <v>490200</v>
      </c>
      <c r="G135" s="40"/>
      <c r="H135" s="40">
        <f t="shared" si="33"/>
        <v>0</v>
      </c>
      <c r="I135" s="40"/>
      <c r="J135" s="40">
        <f t="shared" si="34"/>
        <v>0</v>
      </c>
      <c r="K135" s="40"/>
      <c r="L135" s="40">
        <f t="shared" si="35"/>
        <v>0</v>
      </c>
      <c r="M135" s="40"/>
      <c r="N135" s="40">
        <f t="shared" si="36"/>
        <v>0</v>
      </c>
      <c r="O135" s="40">
        <v>4</v>
      </c>
      <c r="P135" s="40">
        <f t="shared" si="37"/>
        <v>130720</v>
      </c>
      <c r="Q135" s="40"/>
      <c r="R135" s="40">
        <f t="shared" si="38"/>
        <v>0</v>
      </c>
      <c r="S135" s="40"/>
      <c r="T135" s="40">
        <f t="shared" si="39"/>
        <v>0</v>
      </c>
      <c r="U135" s="40">
        <v>3</v>
      </c>
      <c r="V135" s="40">
        <f t="shared" si="40"/>
        <v>98040</v>
      </c>
      <c r="W135" s="40"/>
      <c r="X135" s="40">
        <f t="shared" si="41"/>
        <v>0</v>
      </c>
      <c r="Y135" s="40">
        <v>3</v>
      </c>
      <c r="Z135" s="40">
        <f t="shared" si="42"/>
        <v>98040</v>
      </c>
      <c r="AA135" s="40">
        <v>5</v>
      </c>
      <c r="AB135" s="40">
        <f t="shared" si="43"/>
        <v>163400</v>
      </c>
      <c r="AC135" s="40"/>
      <c r="AD135" s="40">
        <f t="shared" si="44"/>
        <v>0</v>
      </c>
      <c r="AE135" s="40"/>
      <c r="AF135" s="40">
        <f t="shared" si="45"/>
        <v>0</v>
      </c>
      <c r="AG135" s="40"/>
      <c r="AH135" s="40">
        <f t="shared" si="46"/>
        <v>0</v>
      </c>
    </row>
    <row r="136" spans="1:36" ht="15.6">
      <c r="A136" s="526" t="s">
        <v>158</v>
      </c>
      <c r="B136" s="172" t="s">
        <v>8</v>
      </c>
      <c r="C136" s="452">
        <v>2</v>
      </c>
      <c r="D136" s="510">
        <f t="shared" si="47"/>
        <v>2</v>
      </c>
      <c r="E136" s="486">
        <v>244300</v>
      </c>
      <c r="F136" s="504">
        <f t="shared" si="32"/>
        <v>488600</v>
      </c>
      <c r="G136" s="40"/>
      <c r="H136" s="40">
        <f t="shared" si="33"/>
        <v>0</v>
      </c>
      <c r="I136" s="40">
        <v>1</v>
      </c>
      <c r="J136" s="40">
        <f t="shared" si="34"/>
        <v>244300</v>
      </c>
      <c r="K136" s="40"/>
      <c r="L136" s="40">
        <f t="shared" si="35"/>
        <v>0</v>
      </c>
      <c r="M136" s="40"/>
      <c r="N136" s="40">
        <f t="shared" si="36"/>
        <v>0</v>
      </c>
      <c r="O136" s="40"/>
      <c r="P136" s="40">
        <f t="shared" si="37"/>
        <v>0</v>
      </c>
      <c r="Q136" s="40"/>
      <c r="R136" s="40">
        <f t="shared" si="38"/>
        <v>0</v>
      </c>
      <c r="S136" s="40">
        <v>1</v>
      </c>
      <c r="T136" s="40">
        <f t="shared" si="39"/>
        <v>244300</v>
      </c>
      <c r="U136" s="40"/>
      <c r="V136" s="40">
        <f t="shared" si="40"/>
        <v>0</v>
      </c>
      <c r="W136" s="40"/>
      <c r="X136" s="40">
        <f t="shared" si="41"/>
        <v>0</v>
      </c>
      <c r="Y136" s="40"/>
      <c r="Z136" s="40">
        <f t="shared" si="42"/>
        <v>0</v>
      </c>
      <c r="AA136" s="40"/>
      <c r="AB136" s="40">
        <f t="shared" si="43"/>
        <v>0</v>
      </c>
      <c r="AC136" s="40"/>
      <c r="AD136" s="40">
        <f t="shared" si="44"/>
        <v>0</v>
      </c>
      <c r="AE136" s="40"/>
      <c r="AF136" s="40">
        <f t="shared" si="45"/>
        <v>0</v>
      </c>
      <c r="AG136" s="40"/>
      <c r="AH136" s="40">
        <f t="shared" si="46"/>
        <v>0</v>
      </c>
    </row>
    <row r="137" spans="1:36" ht="15.6">
      <c r="A137" s="526" t="s">
        <v>619</v>
      </c>
      <c r="B137" s="172" t="s">
        <v>8</v>
      </c>
      <c r="C137" s="452">
        <v>6</v>
      </c>
      <c r="D137" s="510">
        <f t="shared" si="47"/>
        <v>6</v>
      </c>
      <c r="E137" s="486">
        <v>35000</v>
      </c>
      <c r="F137" s="504">
        <f t="shared" si="32"/>
        <v>210000</v>
      </c>
      <c r="G137" s="40"/>
      <c r="H137" s="40">
        <f t="shared" si="33"/>
        <v>0</v>
      </c>
      <c r="I137" s="40">
        <v>1</v>
      </c>
      <c r="J137" s="40">
        <f t="shared" si="34"/>
        <v>35000</v>
      </c>
      <c r="K137" s="40">
        <v>1</v>
      </c>
      <c r="L137" s="40">
        <f t="shared" si="35"/>
        <v>35000</v>
      </c>
      <c r="M137" s="40">
        <v>1</v>
      </c>
      <c r="N137" s="40">
        <f t="shared" si="36"/>
        <v>35000</v>
      </c>
      <c r="O137" s="40">
        <v>1</v>
      </c>
      <c r="P137" s="40">
        <f t="shared" si="37"/>
        <v>35000</v>
      </c>
      <c r="Q137" s="40">
        <v>1</v>
      </c>
      <c r="R137" s="40">
        <f t="shared" si="38"/>
        <v>35000</v>
      </c>
      <c r="S137" s="40">
        <v>1</v>
      </c>
      <c r="T137" s="40">
        <f t="shared" si="39"/>
        <v>35000</v>
      </c>
      <c r="U137" s="40"/>
      <c r="V137" s="40">
        <f t="shared" si="40"/>
        <v>0</v>
      </c>
      <c r="W137" s="40"/>
      <c r="X137" s="40">
        <f t="shared" si="41"/>
        <v>0</v>
      </c>
      <c r="Y137" s="40"/>
      <c r="Z137" s="40">
        <f t="shared" si="42"/>
        <v>0</v>
      </c>
      <c r="AA137" s="40"/>
      <c r="AB137" s="40">
        <f t="shared" si="43"/>
        <v>0</v>
      </c>
      <c r="AC137" s="40"/>
      <c r="AD137" s="40">
        <f t="shared" si="44"/>
        <v>0</v>
      </c>
      <c r="AE137" s="40"/>
      <c r="AF137" s="40">
        <f t="shared" si="45"/>
        <v>0</v>
      </c>
      <c r="AG137" s="40"/>
      <c r="AH137" s="40">
        <f t="shared" si="46"/>
        <v>0</v>
      </c>
    </row>
    <row r="138" spans="1:36" ht="15.6">
      <c r="A138" s="526" t="s">
        <v>68</v>
      </c>
      <c r="B138" s="172" t="s">
        <v>69</v>
      </c>
      <c r="C138" s="452">
        <v>2</v>
      </c>
      <c r="D138" s="510">
        <f t="shared" si="47"/>
        <v>2</v>
      </c>
      <c r="E138" s="486">
        <v>149000</v>
      </c>
      <c r="F138" s="504">
        <f t="shared" si="32"/>
        <v>298000</v>
      </c>
      <c r="G138" s="40"/>
      <c r="H138" s="40">
        <f t="shared" si="33"/>
        <v>0</v>
      </c>
      <c r="I138" s="40">
        <v>1</v>
      </c>
      <c r="J138" s="40">
        <f t="shared" si="34"/>
        <v>149000</v>
      </c>
      <c r="K138" s="40"/>
      <c r="L138" s="40">
        <f t="shared" si="35"/>
        <v>0</v>
      </c>
      <c r="M138" s="40"/>
      <c r="N138" s="40">
        <f t="shared" si="36"/>
        <v>0</v>
      </c>
      <c r="O138" s="40"/>
      <c r="P138" s="40">
        <f t="shared" si="37"/>
        <v>0</v>
      </c>
      <c r="Q138" s="40"/>
      <c r="R138" s="40">
        <f t="shared" si="38"/>
        <v>0</v>
      </c>
      <c r="S138" s="40">
        <v>1</v>
      </c>
      <c r="T138" s="40">
        <f t="shared" si="39"/>
        <v>149000</v>
      </c>
      <c r="U138" s="40"/>
      <c r="V138" s="40">
        <f t="shared" si="40"/>
        <v>0</v>
      </c>
      <c r="W138" s="40"/>
      <c r="X138" s="40">
        <f t="shared" si="41"/>
        <v>0</v>
      </c>
      <c r="Y138" s="40"/>
      <c r="Z138" s="40">
        <f t="shared" si="42"/>
        <v>0</v>
      </c>
      <c r="AA138" s="40"/>
      <c r="AB138" s="40">
        <f t="shared" si="43"/>
        <v>0</v>
      </c>
      <c r="AC138" s="40"/>
      <c r="AD138" s="40">
        <f t="shared" si="44"/>
        <v>0</v>
      </c>
      <c r="AE138" s="40"/>
      <c r="AF138" s="40">
        <f t="shared" si="45"/>
        <v>0</v>
      </c>
      <c r="AG138" s="40"/>
      <c r="AH138" s="40">
        <f t="shared" si="46"/>
        <v>0</v>
      </c>
    </row>
    <row r="139" spans="1:36" ht="18.75" customHeight="1">
      <c r="A139" s="528" t="s">
        <v>66</v>
      </c>
      <c r="B139" s="172" t="s">
        <v>69</v>
      </c>
      <c r="C139" s="452">
        <v>13</v>
      </c>
      <c r="D139" s="510">
        <f t="shared" si="47"/>
        <v>13</v>
      </c>
      <c r="E139" s="486">
        <v>55000</v>
      </c>
      <c r="F139" s="504">
        <f t="shared" si="32"/>
        <v>715000</v>
      </c>
      <c r="G139" s="40"/>
      <c r="H139" s="40">
        <f t="shared" si="33"/>
        <v>0</v>
      </c>
      <c r="I139" s="40">
        <v>1</v>
      </c>
      <c r="J139" s="40">
        <f t="shared" si="34"/>
        <v>55000</v>
      </c>
      <c r="K139" s="40">
        <v>1</v>
      </c>
      <c r="L139" s="40">
        <f t="shared" si="35"/>
        <v>55000</v>
      </c>
      <c r="M139" s="40">
        <v>1</v>
      </c>
      <c r="N139" s="40">
        <f t="shared" si="36"/>
        <v>55000</v>
      </c>
      <c r="O139" s="40">
        <v>1</v>
      </c>
      <c r="P139" s="40">
        <f t="shared" si="37"/>
        <v>55000</v>
      </c>
      <c r="Q139" s="40">
        <v>1</v>
      </c>
      <c r="R139" s="40">
        <f t="shared" si="38"/>
        <v>55000</v>
      </c>
      <c r="S139" s="40">
        <v>1</v>
      </c>
      <c r="T139" s="40">
        <f t="shared" si="39"/>
        <v>55000</v>
      </c>
      <c r="U139" s="40">
        <v>1</v>
      </c>
      <c r="V139" s="40">
        <f t="shared" si="40"/>
        <v>55000</v>
      </c>
      <c r="W139" s="40">
        <v>1</v>
      </c>
      <c r="X139" s="40">
        <f t="shared" si="41"/>
        <v>55000</v>
      </c>
      <c r="Y139" s="40">
        <v>1</v>
      </c>
      <c r="Z139" s="40">
        <f t="shared" si="42"/>
        <v>55000</v>
      </c>
      <c r="AA139" s="40">
        <v>1</v>
      </c>
      <c r="AB139" s="40">
        <f t="shared" si="43"/>
        <v>55000</v>
      </c>
      <c r="AC139" s="40">
        <v>1</v>
      </c>
      <c r="AD139" s="40">
        <f t="shared" si="44"/>
        <v>55000</v>
      </c>
      <c r="AE139" s="40">
        <v>1</v>
      </c>
      <c r="AF139" s="40">
        <f t="shared" si="45"/>
        <v>55000</v>
      </c>
      <c r="AG139" s="40">
        <v>1</v>
      </c>
      <c r="AH139" s="40">
        <f t="shared" si="46"/>
        <v>55000</v>
      </c>
    </row>
    <row r="140" spans="1:36" ht="16.5" customHeight="1">
      <c r="A140" s="528" t="s">
        <v>67</v>
      </c>
      <c r="B140" s="172" t="s">
        <v>69</v>
      </c>
      <c r="C140" s="452">
        <v>13</v>
      </c>
      <c r="D140" s="510">
        <f t="shared" si="47"/>
        <v>13</v>
      </c>
      <c r="E140" s="486">
        <v>55000</v>
      </c>
      <c r="F140" s="504">
        <f t="shared" si="32"/>
        <v>715000</v>
      </c>
      <c r="G140" s="40"/>
      <c r="H140" s="40">
        <f t="shared" si="33"/>
        <v>0</v>
      </c>
      <c r="I140" s="40">
        <v>1</v>
      </c>
      <c r="J140" s="40">
        <f t="shared" si="34"/>
        <v>55000</v>
      </c>
      <c r="K140" s="40">
        <v>1</v>
      </c>
      <c r="L140" s="40">
        <f t="shared" si="35"/>
        <v>55000</v>
      </c>
      <c r="M140" s="40">
        <v>1</v>
      </c>
      <c r="N140" s="40">
        <f t="shared" si="36"/>
        <v>55000</v>
      </c>
      <c r="O140" s="40">
        <v>1</v>
      </c>
      <c r="P140" s="40">
        <f t="shared" si="37"/>
        <v>55000</v>
      </c>
      <c r="Q140" s="40">
        <v>1</v>
      </c>
      <c r="R140" s="40">
        <f t="shared" si="38"/>
        <v>55000</v>
      </c>
      <c r="S140" s="40">
        <v>1</v>
      </c>
      <c r="T140" s="40">
        <f t="shared" si="39"/>
        <v>55000</v>
      </c>
      <c r="U140" s="40">
        <v>1</v>
      </c>
      <c r="V140" s="40">
        <f t="shared" si="40"/>
        <v>55000</v>
      </c>
      <c r="W140" s="40">
        <v>1</v>
      </c>
      <c r="X140" s="40">
        <f t="shared" si="41"/>
        <v>55000</v>
      </c>
      <c r="Y140" s="40">
        <v>1</v>
      </c>
      <c r="Z140" s="40">
        <f t="shared" si="42"/>
        <v>55000</v>
      </c>
      <c r="AA140" s="40">
        <v>1</v>
      </c>
      <c r="AB140" s="40">
        <f t="shared" si="43"/>
        <v>55000</v>
      </c>
      <c r="AC140" s="40">
        <v>1</v>
      </c>
      <c r="AD140" s="40">
        <f t="shared" si="44"/>
        <v>55000</v>
      </c>
      <c r="AE140" s="40">
        <v>1</v>
      </c>
      <c r="AF140" s="40">
        <f t="shared" si="45"/>
        <v>55000</v>
      </c>
      <c r="AG140" s="40">
        <v>1</v>
      </c>
      <c r="AH140" s="40">
        <f t="shared" si="46"/>
        <v>55000</v>
      </c>
    </row>
    <row r="141" spans="1:36" s="489" customFormat="1" ht="15.6">
      <c r="A141" s="517" t="s">
        <v>12</v>
      </c>
      <c r="B141" s="417" t="s">
        <v>56</v>
      </c>
      <c r="C141" s="447">
        <v>5</v>
      </c>
      <c r="D141" s="510">
        <f t="shared" si="47"/>
        <v>5</v>
      </c>
      <c r="E141" s="501">
        <v>162640</v>
      </c>
      <c r="F141" s="504">
        <f t="shared" si="32"/>
        <v>813200</v>
      </c>
      <c r="G141" s="40"/>
      <c r="H141" s="40">
        <f t="shared" si="33"/>
        <v>0</v>
      </c>
      <c r="I141" s="40"/>
      <c r="J141" s="40">
        <f t="shared" si="34"/>
        <v>0</v>
      </c>
      <c r="K141" s="40">
        <v>2</v>
      </c>
      <c r="L141" s="40">
        <f t="shared" si="35"/>
        <v>325280</v>
      </c>
      <c r="M141" s="40"/>
      <c r="N141" s="40">
        <f t="shared" si="36"/>
        <v>0</v>
      </c>
      <c r="O141" s="40"/>
      <c r="P141" s="40">
        <f t="shared" si="37"/>
        <v>0</v>
      </c>
      <c r="Q141" s="40"/>
      <c r="R141" s="40">
        <f t="shared" si="38"/>
        <v>0</v>
      </c>
      <c r="S141" s="40"/>
      <c r="T141" s="40">
        <f t="shared" si="39"/>
        <v>0</v>
      </c>
      <c r="U141" s="40"/>
      <c r="V141" s="40">
        <f t="shared" si="40"/>
        <v>0</v>
      </c>
      <c r="W141" s="40">
        <v>1</v>
      </c>
      <c r="X141" s="40">
        <f t="shared" si="41"/>
        <v>162640</v>
      </c>
      <c r="Y141" s="40"/>
      <c r="Z141" s="40">
        <f t="shared" si="42"/>
        <v>0</v>
      </c>
      <c r="AA141" s="40">
        <v>2</v>
      </c>
      <c r="AB141" s="40">
        <f t="shared" si="43"/>
        <v>325280</v>
      </c>
      <c r="AC141" s="40"/>
      <c r="AD141" s="40">
        <f t="shared" si="44"/>
        <v>0</v>
      </c>
      <c r="AE141" s="40"/>
      <c r="AF141" s="40">
        <f t="shared" si="45"/>
        <v>0</v>
      </c>
      <c r="AG141" s="40"/>
      <c r="AH141" s="40">
        <f t="shared" si="46"/>
        <v>0</v>
      </c>
      <c r="AI141" s="38"/>
      <c r="AJ141" s="38"/>
    </row>
    <row r="142" spans="1:36" ht="26.4">
      <c r="A142" s="517" t="s">
        <v>91</v>
      </c>
      <c r="B142" s="168" t="s">
        <v>95</v>
      </c>
      <c r="C142" s="448">
        <v>2</v>
      </c>
      <c r="D142" s="510">
        <f t="shared" si="47"/>
        <v>2</v>
      </c>
      <c r="E142" s="486">
        <v>35000</v>
      </c>
      <c r="F142" s="504">
        <f t="shared" si="32"/>
        <v>70000</v>
      </c>
      <c r="G142" s="40">
        <v>1</v>
      </c>
      <c r="H142" s="40">
        <f t="shared" si="33"/>
        <v>35000</v>
      </c>
      <c r="I142" s="40"/>
      <c r="J142" s="40">
        <f t="shared" si="34"/>
        <v>0</v>
      </c>
      <c r="K142" s="40"/>
      <c r="L142" s="40">
        <f t="shared" si="35"/>
        <v>0</v>
      </c>
      <c r="M142" s="40"/>
      <c r="N142" s="40">
        <f t="shared" si="36"/>
        <v>0</v>
      </c>
      <c r="O142" s="40"/>
      <c r="P142" s="40">
        <f t="shared" si="37"/>
        <v>0</v>
      </c>
      <c r="Q142" s="40"/>
      <c r="R142" s="40">
        <f t="shared" si="38"/>
        <v>0</v>
      </c>
      <c r="S142" s="40"/>
      <c r="T142" s="40">
        <f t="shared" si="39"/>
        <v>0</v>
      </c>
      <c r="U142" s="40"/>
      <c r="V142" s="40">
        <f t="shared" si="40"/>
        <v>0</v>
      </c>
      <c r="W142" s="40">
        <v>1</v>
      </c>
      <c r="X142" s="40">
        <f t="shared" si="41"/>
        <v>35000</v>
      </c>
      <c r="Y142" s="40"/>
      <c r="Z142" s="40">
        <f t="shared" si="42"/>
        <v>0</v>
      </c>
      <c r="AA142" s="40"/>
      <c r="AB142" s="40">
        <f t="shared" si="43"/>
        <v>0</v>
      </c>
      <c r="AC142" s="40"/>
      <c r="AD142" s="40">
        <f t="shared" si="44"/>
        <v>0</v>
      </c>
      <c r="AE142" s="40"/>
      <c r="AF142" s="40">
        <f t="shared" si="45"/>
        <v>0</v>
      </c>
      <c r="AG142" s="40"/>
      <c r="AH142" s="40">
        <f t="shared" si="46"/>
        <v>0</v>
      </c>
    </row>
    <row r="143" spans="1:36" ht="15.6">
      <c r="A143" s="517" t="s">
        <v>16</v>
      </c>
      <c r="B143" s="417" t="s">
        <v>7</v>
      </c>
      <c r="C143" s="452">
        <v>16</v>
      </c>
      <c r="D143" s="510">
        <f t="shared" si="47"/>
        <v>16</v>
      </c>
      <c r="E143" s="486">
        <v>84360</v>
      </c>
      <c r="F143" s="504">
        <f t="shared" si="32"/>
        <v>1349760</v>
      </c>
      <c r="G143" s="40"/>
      <c r="H143" s="40">
        <f t="shared" si="33"/>
        <v>0</v>
      </c>
      <c r="I143" s="40"/>
      <c r="J143" s="40">
        <f t="shared" si="34"/>
        <v>0</v>
      </c>
      <c r="K143" s="40"/>
      <c r="L143" s="40">
        <f t="shared" si="35"/>
        <v>0</v>
      </c>
      <c r="M143" s="40"/>
      <c r="N143" s="40">
        <f t="shared" si="36"/>
        <v>0</v>
      </c>
      <c r="O143" s="40">
        <v>4</v>
      </c>
      <c r="P143" s="40">
        <f t="shared" si="37"/>
        <v>337440</v>
      </c>
      <c r="Q143" s="40"/>
      <c r="R143" s="40">
        <f t="shared" si="38"/>
        <v>0</v>
      </c>
      <c r="S143" s="40"/>
      <c r="T143" s="40">
        <f t="shared" si="39"/>
        <v>0</v>
      </c>
      <c r="U143" s="40">
        <v>4</v>
      </c>
      <c r="V143" s="40">
        <f t="shared" si="40"/>
        <v>337440</v>
      </c>
      <c r="W143" s="40"/>
      <c r="X143" s="40">
        <f t="shared" si="41"/>
        <v>0</v>
      </c>
      <c r="Y143" s="40">
        <v>4</v>
      </c>
      <c r="Z143" s="40">
        <f t="shared" si="42"/>
        <v>337440</v>
      </c>
      <c r="AA143" s="40">
        <v>4</v>
      </c>
      <c r="AB143" s="40">
        <f t="shared" si="43"/>
        <v>337440</v>
      </c>
      <c r="AC143" s="40"/>
      <c r="AD143" s="40">
        <f t="shared" si="44"/>
        <v>0</v>
      </c>
      <c r="AE143" s="40"/>
      <c r="AF143" s="40">
        <f t="shared" si="45"/>
        <v>0</v>
      </c>
      <c r="AG143" s="40"/>
      <c r="AH143" s="40">
        <f t="shared" si="46"/>
        <v>0</v>
      </c>
    </row>
    <row r="144" spans="1:36" ht="15.6">
      <c r="A144" s="517" t="s">
        <v>32</v>
      </c>
      <c r="B144" s="417" t="s">
        <v>7</v>
      </c>
      <c r="C144" s="447">
        <v>4</v>
      </c>
      <c r="D144" s="510">
        <f t="shared" si="47"/>
        <v>4</v>
      </c>
      <c r="E144" s="485">
        <v>21000</v>
      </c>
      <c r="F144" s="504">
        <f t="shared" si="32"/>
        <v>84000</v>
      </c>
      <c r="G144" s="40"/>
      <c r="H144" s="40">
        <f t="shared" si="33"/>
        <v>0</v>
      </c>
      <c r="I144" s="40"/>
      <c r="J144" s="40">
        <f t="shared" si="34"/>
        <v>0</v>
      </c>
      <c r="K144" s="40"/>
      <c r="L144" s="40">
        <f t="shared" si="35"/>
        <v>0</v>
      </c>
      <c r="M144" s="40"/>
      <c r="N144" s="40">
        <f t="shared" si="36"/>
        <v>0</v>
      </c>
      <c r="O144" s="40"/>
      <c r="P144" s="40">
        <f t="shared" si="37"/>
        <v>0</v>
      </c>
      <c r="Q144" s="40">
        <v>1</v>
      </c>
      <c r="R144" s="40">
        <f t="shared" si="38"/>
        <v>21000</v>
      </c>
      <c r="S144" s="40"/>
      <c r="T144" s="40">
        <f t="shared" si="39"/>
        <v>0</v>
      </c>
      <c r="U144" s="40">
        <v>1</v>
      </c>
      <c r="V144" s="40">
        <f t="shared" si="40"/>
        <v>21000</v>
      </c>
      <c r="W144" s="40">
        <v>1</v>
      </c>
      <c r="X144" s="40">
        <f t="shared" si="41"/>
        <v>21000</v>
      </c>
      <c r="Y144" s="40"/>
      <c r="Z144" s="40">
        <f t="shared" si="42"/>
        <v>0</v>
      </c>
      <c r="AA144" s="40">
        <v>1</v>
      </c>
      <c r="AB144" s="40">
        <f t="shared" si="43"/>
        <v>21000</v>
      </c>
      <c r="AC144" s="40"/>
      <c r="AD144" s="40">
        <f t="shared" si="44"/>
        <v>0</v>
      </c>
      <c r="AE144" s="40"/>
      <c r="AF144" s="40">
        <f t="shared" si="45"/>
        <v>0</v>
      </c>
      <c r="AG144" s="40"/>
      <c r="AH144" s="40">
        <f t="shared" si="46"/>
        <v>0</v>
      </c>
    </row>
    <row r="145" spans="1:34" ht="15.6">
      <c r="A145" s="517" t="s">
        <v>772</v>
      </c>
      <c r="B145" s="417" t="s">
        <v>7</v>
      </c>
      <c r="C145" s="447">
        <v>8</v>
      </c>
      <c r="D145" s="510">
        <f t="shared" si="47"/>
        <v>8</v>
      </c>
      <c r="E145" s="485">
        <v>16500</v>
      </c>
      <c r="F145" s="504">
        <f t="shared" si="32"/>
        <v>132000</v>
      </c>
      <c r="G145" s="40"/>
      <c r="H145" s="40">
        <f t="shared" si="33"/>
        <v>0</v>
      </c>
      <c r="I145" s="40"/>
      <c r="J145" s="40">
        <f t="shared" si="34"/>
        <v>0</v>
      </c>
      <c r="K145" s="40"/>
      <c r="L145" s="40">
        <f t="shared" si="35"/>
        <v>0</v>
      </c>
      <c r="M145" s="40"/>
      <c r="N145" s="40">
        <f t="shared" si="36"/>
        <v>0</v>
      </c>
      <c r="O145" s="40"/>
      <c r="P145" s="40">
        <f t="shared" si="37"/>
        <v>0</v>
      </c>
      <c r="Q145" s="40"/>
      <c r="R145" s="40">
        <f t="shared" si="38"/>
        <v>0</v>
      </c>
      <c r="S145" s="40">
        <v>3</v>
      </c>
      <c r="T145" s="40">
        <f t="shared" si="39"/>
        <v>49500</v>
      </c>
      <c r="U145" s="40"/>
      <c r="V145" s="40">
        <f t="shared" si="40"/>
        <v>0</v>
      </c>
      <c r="W145" s="40">
        <v>2</v>
      </c>
      <c r="X145" s="40">
        <f t="shared" si="41"/>
        <v>33000</v>
      </c>
      <c r="Y145" s="40"/>
      <c r="Z145" s="40">
        <f t="shared" si="42"/>
        <v>0</v>
      </c>
      <c r="AA145" s="40">
        <v>3</v>
      </c>
      <c r="AB145" s="40">
        <f t="shared" si="43"/>
        <v>49500</v>
      </c>
      <c r="AC145" s="40"/>
      <c r="AD145" s="40">
        <f t="shared" si="44"/>
        <v>0</v>
      </c>
      <c r="AE145" s="40"/>
      <c r="AF145" s="40">
        <f t="shared" si="45"/>
        <v>0</v>
      </c>
      <c r="AG145" s="40"/>
      <c r="AH145" s="40">
        <f t="shared" si="46"/>
        <v>0</v>
      </c>
    </row>
    <row r="146" spans="1:34" ht="15.6">
      <c r="A146" s="525" t="s">
        <v>88</v>
      </c>
      <c r="B146" s="168" t="s">
        <v>7</v>
      </c>
      <c r="C146" s="448">
        <v>6</v>
      </c>
      <c r="D146" s="510">
        <f t="shared" si="47"/>
        <v>6</v>
      </c>
      <c r="E146" s="486">
        <v>3850</v>
      </c>
      <c r="F146" s="504">
        <f t="shared" si="32"/>
        <v>23100</v>
      </c>
      <c r="G146" s="40">
        <v>3</v>
      </c>
      <c r="H146" s="40">
        <f t="shared" si="33"/>
        <v>11550</v>
      </c>
      <c r="I146" s="40"/>
      <c r="J146" s="40">
        <f t="shared" si="34"/>
        <v>0</v>
      </c>
      <c r="K146" s="40"/>
      <c r="L146" s="40">
        <f t="shared" si="35"/>
        <v>0</v>
      </c>
      <c r="M146" s="40"/>
      <c r="N146" s="40">
        <f t="shared" si="36"/>
        <v>0</v>
      </c>
      <c r="O146" s="40"/>
      <c r="P146" s="40">
        <f t="shared" si="37"/>
        <v>0</v>
      </c>
      <c r="Q146" s="40">
        <v>3</v>
      </c>
      <c r="R146" s="40">
        <f t="shared" si="38"/>
        <v>11550</v>
      </c>
      <c r="S146" s="40"/>
      <c r="T146" s="40">
        <f t="shared" si="39"/>
        <v>0</v>
      </c>
      <c r="U146" s="40"/>
      <c r="V146" s="40">
        <f t="shared" si="40"/>
        <v>0</v>
      </c>
      <c r="W146" s="40"/>
      <c r="X146" s="40">
        <f t="shared" si="41"/>
        <v>0</v>
      </c>
      <c r="Y146" s="40"/>
      <c r="Z146" s="40">
        <f t="shared" si="42"/>
        <v>0</v>
      </c>
      <c r="AA146" s="40"/>
      <c r="AB146" s="40">
        <f t="shared" si="43"/>
        <v>0</v>
      </c>
      <c r="AC146" s="40"/>
      <c r="AD146" s="40">
        <f t="shared" si="44"/>
        <v>0</v>
      </c>
      <c r="AE146" s="40"/>
      <c r="AF146" s="40">
        <f t="shared" si="45"/>
        <v>0</v>
      </c>
      <c r="AG146" s="40"/>
      <c r="AH146" s="40">
        <f t="shared" si="46"/>
        <v>0</v>
      </c>
    </row>
    <row r="147" spans="1:34" ht="15.6">
      <c r="A147" s="526" t="s">
        <v>488</v>
      </c>
      <c r="B147" s="172" t="s">
        <v>47</v>
      </c>
      <c r="C147" s="452">
        <v>3</v>
      </c>
      <c r="D147" s="510">
        <f t="shared" si="47"/>
        <v>3</v>
      </c>
      <c r="E147" s="486">
        <v>4200</v>
      </c>
      <c r="F147" s="504">
        <f t="shared" si="32"/>
        <v>12600</v>
      </c>
      <c r="G147" s="40"/>
      <c r="H147" s="40">
        <f t="shared" si="33"/>
        <v>0</v>
      </c>
      <c r="I147" s="40"/>
      <c r="J147" s="40">
        <f t="shared" si="34"/>
        <v>0</v>
      </c>
      <c r="K147" s="40"/>
      <c r="L147" s="40">
        <f t="shared" si="35"/>
        <v>0</v>
      </c>
      <c r="M147" s="40">
        <v>3</v>
      </c>
      <c r="N147" s="40">
        <f t="shared" si="36"/>
        <v>12600</v>
      </c>
      <c r="O147" s="40"/>
      <c r="P147" s="40">
        <f t="shared" si="37"/>
        <v>0</v>
      </c>
      <c r="Q147" s="40"/>
      <c r="R147" s="40">
        <f t="shared" si="38"/>
        <v>0</v>
      </c>
      <c r="S147" s="40"/>
      <c r="T147" s="40">
        <f t="shared" si="39"/>
        <v>0</v>
      </c>
      <c r="U147" s="40"/>
      <c r="V147" s="40">
        <f t="shared" si="40"/>
        <v>0</v>
      </c>
      <c r="W147" s="40"/>
      <c r="X147" s="40">
        <f t="shared" si="41"/>
        <v>0</v>
      </c>
      <c r="Y147" s="40"/>
      <c r="Z147" s="40">
        <f t="shared" si="42"/>
        <v>0</v>
      </c>
      <c r="AA147" s="40"/>
      <c r="AB147" s="40">
        <f t="shared" si="43"/>
        <v>0</v>
      </c>
      <c r="AC147" s="40"/>
      <c r="AD147" s="40">
        <f t="shared" si="44"/>
        <v>0</v>
      </c>
      <c r="AE147" s="40"/>
      <c r="AF147" s="40">
        <f t="shared" si="45"/>
        <v>0</v>
      </c>
      <c r="AG147" s="40"/>
      <c r="AH147" s="40">
        <f t="shared" si="46"/>
        <v>0</v>
      </c>
    </row>
    <row r="148" spans="1:34" ht="27.6">
      <c r="A148" s="525" t="s">
        <v>880</v>
      </c>
      <c r="B148" s="417" t="s">
        <v>579</v>
      </c>
      <c r="C148" s="447">
        <v>10</v>
      </c>
      <c r="D148" s="510">
        <f t="shared" si="47"/>
        <v>10</v>
      </c>
      <c r="E148" s="486">
        <v>8250</v>
      </c>
      <c r="F148" s="504">
        <f t="shared" si="32"/>
        <v>82500</v>
      </c>
      <c r="G148" s="40"/>
      <c r="H148" s="40">
        <f t="shared" si="33"/>
        <v>0</v>
      </c>
      <c r="I148" s="40"/>
      <c r="J148" s="40">
        <f t="shared" si="34"/>
        <v>0</v>
      </c>
      <c r="K148" s="40"/>
      <c r="L148" s="40">
        <f t="shared" si="35"/>
        <v>0</v>
      </c>
      <c r="M148" s="40"/>
      <c r="N148" s="40">
        <f t="shared" si="36"/>
        <v>0</v>
      </c>
      <c r="O148" s="40"/>
      <c r="P148" s="40">
        <f t="shared" si="37"/>
        <v>0</v>
      </c>
      <c r="Q148" s="40"/>
      <c r="R148" s="40">
        <f t="shared" si="38"/>
        <v>0</v>
      </c>
      <c r="S148" s="40">
        <v>6</v>
      </c>
      <c r="T148" s="40">
        <f t="shared" si="39"/>
        <v>49500</v>
      </c>
      <c r="U148" s="40"/>
      <c r="V148" s="40">
        <f t="shared" si="40"/>
        <v>0</v>
      </c>
      <c r="W148" s="40"/>
      <c r="X148" s="40">
        <f t="shared" si="41"/>
        <v>0</v>
      </c>
      <c r="Y148" s="40"/>
      <c r="Z148" s="40">
        <f t="shared" si="42"/>
        <v>0</v>
      </c>
      <c r="AA148" s="40">
        <v>4</v>
      </c>
      <c r="AB148" s="40">
        <f t="shared" si="43"/>
        <v>33000</v>
      </c>
      <c r="AC148" s="40"/>
      <c r="AD148" s="40">
        <f t="shared" si="44"/>
        <v>0</v>
      </c>
      <c r="AE148" s="40"/>
      <c r="AF148" s="40">
        <f t="shared" si="45"/>
        <v>0</v>
      </c>
      <c r="AG148" s="40"/>
      <c r="AH148" s="40">
        <f t="shared" si="46"/>
        <v>0</v>
      </c>
    </row>
    <row r="149" spans="1:34" ht="27.6">
      <c r="A149" s="525" t="s">
        <v>881</v>
      </c>
      <c r="B149" s="417" t="s">
        <v>579</v>
      </c>
      <c r="C149" s="447">
        <v>16</v>
      </c>
      <c r="D149" s="510">
        <f t="shared" si="47"/>
        <v>16</v>
      </c>
      <c r="E149" s="486">
        <v>17250</v>
      </c>
      <c r="F149" s="504">
        <f t="shared" si="32"/>
        <v>276000</v>
      </c>
      <c r="G149" s="40"/>
      <c r="H149" s="40">
        <f t="shared" si="33"/>
        <v>0</v>
      </c>
      <c r="I149" s="40"/>
      <c r="J149" s="40">
        <f t="shared" si="34"/>
        <v>0</v>
      </c>
      <c r="K149" s="40"/>
      <c r="L149" s="40">
        <f t="shared" si="35"/>
        <v>0</v>
      </c>
      <c r="M149" s="40">
        <v>6</v>
      </c>
      <c r="N149" s="40">
        <f t="shared" si="36"/>
        <v>103500</v>
      </c>
      <c r="O149" s="40"/>
      <c r="P149" s="40">
        <f t="shared" si="37"/>
        <v>0</v>
      </c>
      <c r="Q149" s="40"/>
      <c r="R149" s="40">
        <f t="shared" si="38"/>
        <v>0</v>
      </c>
      <c r="S149" s="40">
        <v>10</v>
      </c>
      <c r="T149" s="40">
        <f t="shared" si="39"/>
        <v>172500</v>
      </c>
      <c r="U149" s="40"/>
      <c r="V149" s="40">
        <f t="shared" si="40"/>
        <v>0</v>
      </c>
      <c r="W149" s="40"/>
      <c r="X149" s="40">
        <f t="shared" si="41"/>
        <v>0</v>
      </c>
      <c r="Y149" s="40"/>
      <c r="Z149" s="40">
        <f t="shared" si="42"/>
        <v>0</v>
      </c>
      <c r="AA149" s="40"/>
      <c r="AB149" s="40">
        <f t="shared" si="43"/>
        <v>0</v>
      </c>
      <c r="AC149" s="40"/>
      <c r="AD149" s="40">
        <f t="shared" si="44"/>
        <v>0</v>
      </c>
      <c r="AE149" s="40"/>
      <c r="AF149" s="40">
        <f t="shared" si="45"/>
        <v>0</v>
      </c>
      <c r="AG149" s="40"/>
      <c r="AH149" s="40">
        <f t="shared" si="46"/>
        <v>0</v>
      </c>
    </row>
    <row r="150" spans="1:34" ht="15.6">
      <c r="A150" s="518" t="s">
        <v>248</v>
      </c>
      <c r="B150" s="168" t="s">
        <v>10</v>
      </c>
      <c r="C150" s="448">
        <v>1000</v>
      </c>
      <c r="D150" s="510">
        <f t="shared" si="47"/>
        <v>1000</v>
      </c>
      <c r="E150" s="485">
        <v>7</v>
      </c>
      <c r="F150" s="504">
        <f t="shared" si="32"/>
        <v>7000</v>
      </c>
      <c r="G150" s="40"/>
      <c r="H150" s="40">
        <f t="shared" si="33"/>
        <v>0</v>
      </c>
      <c r="I150" s="40"/>
      <c r="J150" s="40">
        <f t="shared" si="34"/>
        <v>0</v>
      </c>
      <c r="K150" s="40"/>
      <c r="L150" s="40">
        <f t="shared" si="35"/>
        <v>0</v>
      </c>
      <c r="M150" s="40"/>
      <c r="N150" s="40">
        <f t="shared" si="36"/>
        <v>0</v>
      </c>
      <c r="O150" s="40">
        <v>1000</v>
      </c>
      <c r="P150" s="40">
        <f t="shared" si="37"/>
        <v>7000</v>
      </c>
      <c r="Q150" s="40"/>
      <c r="R150" s="40">
        <f t="shared" si="38"/>
        <v>0</v>
      </c>
      <c r="S150" s="40"/>
      <c r="T150" s="40">
        <f t="shared" si="39"/>
        <v>0</v>
      </c>
      <c r="U150" s="40"/>
      <c r="V150" s="40">
        <f t="shared" si="40"/>
        <v>0</v>
      </c>
      <c r="W150" s="40"/>
      <c r="X150" s="40">
        <f t="shared" si="41"/>
        <v>0</v>
      </c>
      <c r="Y150" s="40"/>
      <c r="Z150" s="40">
        <f t="shared" si="42"/>
        <v>0</v>
      </c>
      <c r="AA150" s="40"/>
      <c r="AB150" s="40">
        <f t="shared" si="43"/>
        <v>0</v>
      </c>
      <c r="AC150" s="40"/>
      <c r="AD150" s="40">
        <f t="shared" si="44"/>
        <v>0</v>
      </c>
      <c r="AE150" s="40"/>
      <c r="AF150" s="40">
        <f t="shared" si="45"/>
        <v>0</v>
      </c>
      <c r="AG150" s="40"/>
      <c r="AH150" s="40">
        <f t="shared" si="46"/>
        <v>0</v>
      </c>
    </row>
    <row r="151" spans="1:34" ht="15.6">
      <c r="A151" s="526" t="s">
        <v>503</v>
      </c>
      <c r="B151" s="172" t="s">
        <v>10</v>
      </c>
      <c r="C151" s="452">
        <v>600</v>
      </c>
      <c r="D151" s="510">
        <f t="shared" si="47"/>
        <v>600</v>
      </c>
      <c r="E151" s="486">
        <v>81.790000000000006</v>
      </c>
      <c r="F151" s="504">
        <f t="shared" si="32"/>
        <v>49074.000000000007</v>
      </c>
      <c r="G151" s="40"/>
      <c r="H151" s="40">
        <f t="shared" si="33"/>
        <v>0</v>
      </c>
      <c r="I151" s="40"/>
      <c r="J151" s="40">
        <f t="shared" si="34"/>
        <v>0</v>
      </c>
      <c r="K151" s="40"/>
      <c r="L151" s="40">
        <f t="shared" si="35"/>
        <v>0</v>
      </c>
      <c r="M151" s="40"/>
      <c r="N151" s="40">
        <f t="shared" si="36"/>
        <v>0</v>
      </c>
      <c r="O151" s="40"/>
      <c r="P151" s="40">
        <f t="shared" si="37"/>
        <v>0</v>
      </c>
      <c r="Q151" s="40">
        <v>600</v>
      </c>
      <c r="R151" s="40">
        <f t="shared" si="38"/>
        <v>49074.000000000007</v>
      </c>
      <c r="S151" s="40"/>
      <c r="T151" s="40">
        <f t="shared" si="39"/>
        <v>0</v>
      </c>
      <c r="U151" s="40"/>
      <c r="V151" s="40">
        <f t="shared" si="40"/>
        <v>0</v>
      </c>
      <c r="W151" s="40"/>
      <c r="X151" s="40">
        <f t="shared" si="41"/>
        <v>0</v>
      </c>
      <c r="Y151" s="40"/>
      <c r="Z151" s="40">
        <f t="shared" si="42"/>
        <v>0</v>
      </c>
      <c r="AA151" s="40"/>
      <c r="AB151" s="40">
        <f t="shared" si="43"/>
        <v>0</v>
      </c>
      <c r="AC151" s="40"/>
      <c r="AD151" s="40">
        <f t="shared" si="44"/>
        <v>0</v>
      </c>
      <c r="AE151" s="40"/>
      <c r="AF151" s="40">
        <f t="shared" si="45"/>
        <v>0</v>
      </c>
      <c r="AG151" s="40"/>
      <c r="AH151" s="40">
        <f t="shared" si="46"/>
        <v>0</v>
      </c>
    </row>
    <row r="152" spans="1:34" ht="15.6">
      <c r="A152" s="526" t="s">
        <v>847</v>
      </c>
      <c r="B152" s="172" t="s">
        <v>10</v>
      </c>
      <c r="C152" s="452">
        <v>85</v>
      </c>
      <c r="D152" s="510">
        <f t="shared" si="47"/>
        <v>85</v>
      </c>
      <c r="E152" s="486">
        <v>7500</v>
      </c>
      <c r="F152" s="504">
        <f t="shared" si="32"/>
        <v>637500</v>
      </c>
      <c r="G152" s="40">
        <v>85</v>
      </c>
      <c r="H152" s="40">
        <f t="shared" si="33"/>
        <v>637500</v>
      </c>
      <c r="I152" s="40"/>
      <c r="J152" s="40">
        <f t="shared" si="34"/>
        <v>0</v>
      </c>
      <c r="K152" s="40"/>
      <c r="L152" s="40">
        <f t="shared" si="35"/>
        <v>0</v>
      </c>
      <c r="M152" s="40"/>
      <c r="N152" s="40">
        <f t="shared" si="36"/>
        <v>0</v>
      </c>
      <c r="O152" s="40"/>
      <c r="P152" s="40">
        <f t="shared" si="37"/>
        <v>0</v>
      </c>
      <c r="Q152" s="40"/>
      <c r="R152" s="40">
        <f t="shared" si="38"/>
        <v>0</v>
      </c>
      <c r="S152" s="40"/>
      <c r="T152" s="40">
        <f t="shared" si="39"/>
        <v>0</v>
      </c>
      <c r="U152" s="40"/>
      <c r="V152" s="40">
        <f t="shared" si="40"/>
        <v>0</v>
      </c>
      <c r="W152" s="40"/>
      <c r="X152" s="40">
        <f t="shared" si="41"/>
        <v>0</v>
      </c>
      <c r="Y152" s="40"/>
      <c r="Z152" s="40">
        <f t="shared" si="42"/>
        <v>0</v>
      </c>
      <c r="AA152" s="40"/>
      <c r="AB152" s="40">
        <f t="shared" si="43"/>
        <v>0</v>
      </c>
      <c r="AC152" s="40"/>
      <c r="AD152" s="40">
        <f t="shared" si="44"/>
        <v>0</v>
      </c>
      <c r="AE152" s="40"/>
      <c r="AF152" s="40">
        <f t="shared" si="45"/>
        <v>0</v>
      </c>
      <c r="AG152" s="40"/>
      <c r="AH152" s="40">
        <f t="shared" si="46"/>
        <v>0</v>
      </c>
    </row>
    <row r="153" spans="1:34" ht="15.6">
      <c r="A153" s="526" t="s">
        <v>491</v>
      </c>
      <c r="B153" s="172" t="s">
        <v>10</v>
      </c>
      <c r="C153" s="452">
        <v>660</v>
      </c>
      <c r="D153" s="510">
        <f t="shared" si="47"/>
        <v>660</v>
      </c>
      <c r="E153" s="486">
        <v>8150</v>
      </c>
      <c r="F153" s="504">
        <f t="shared" si="32"/>
        <v>5379000</v>
      </c>
      <c r="G153" s="40">
        <v>80</v>
      </c>
      <c r="H153" s="40">
        <f t="shared" si="33"/>
        <v>652000</v>
      </c>
      <c r="I153" s="40">
        <v>60</v>
      </c>
      <c r="J153" s="40">
        <f t="shared" si="34"/>
        <v>489000</v>
      </c>
      <c r="K153" s="40"/>
      <c r="L153" s="40">
        <f t="shared" si="35"/>
        <v>0</v>
      </c>
      <c r="M153" s="40">
        <v>80</v>
      </c>
      <c r="N153" s="40">
        <f t="shared" si="36"/>
        <v>652000</v>
      </c>
      <c r="O153" s="40"/>
      <c r="P153" s="40">
        <f t="shared" si="37"/>
        <v>0</v>
      </c>
      <c r="Q153" s="40">
        <v>60</v>
      </c>
      <c r="R153" s="40">
        <f t="shared" si="38"/>
        <v>489000</v>
      </c>
      <c r="S153" s="40"/>
      <c r="T153" s="40">
        <f t="shared" si="39"/>
        <v>0</v>
      </c>
      <c r="U153" s="40">
        <v>80</v>
      </c>
      <c r="V153" s="40">
        <f t="shared" si="40"/>
        <v>652000</v>
      </c>
      <c r="W153" s="40"/>
      <c r="X153" s="40">
        <f t="shared" si="41"/>
        <v>0</v>
      </c>
      <c r="Y153" s="40">
        <v>60</v>
      </c>
      <c r="Z153" s="40">
        <f t="shared" si="42"/>
        <v>489000</v>
      </c>
      <c r="AA153" s="40">
        <v>60</v>
      </c>
      <c r="AB153" s="40">
        <f t="shared" si="43"/>
        <v>489000</v>
      </c>
      <c r="AC153" s="40">
        <v>180</v>
      </c>
      <c r="AD153" s="40">
        <f t="shared" si="44"/>
        <v>1467000</v>
      </c>
      <c r="AE153" s="40"/>
      <c r="AF153" s="40">
        <f t="shared" si="45"/>
        <v>0</v>
      </c>
      <c r="AG153" s="40"/>
      <c r="AH153" s="40">
        <f t="shared" si="46"/>
        <v>0</v>
      </c>
    </row>
    <row r="154" spans="1:34" ht="15.6">
      <c r="A154" s="517" t="s">
        <v>29</v>
      </c>
      <c r="B154" s="417" t="s">
        <v>7</v>
      </c>
      <c r="C154" s="447">
        <v>2</v>
      </c>
      <c r="D154" s="510">
        <f t="shared" si="47"/>
        <v>2</v>
      </c>
      <c r="E154" s="485">
        <v>82080</v>
      </c>
      <c r="F154" s="504">
        <f t="shared" si="32"/>
        <v>164160</v>
      </c>
      <c r="G154" s="40"/>
      <c r="H154" s="40">
        <f t="shared" si="33"/>
        <v>0</v>
      </c>
      <c r="I154" s="40"/>
      <c r="J154" s="40">
        <f t="shared" si="34"/>
        <v>0</v>
      </c>
      <c r="K154" s="40"/>
      <c r="L154" s="40">
        <f t="shared" si="35"/>
        <v>0</v>
      </c>
      <c r="M154" s="40"/>
      <c r="N154" s="40">
        <f t="shared" si="36"/>
        <v>0</v>
      </c>
      <c r="O154" s="40">
        <v>1</v>
      </c>
      <c r="P154" s="40">
        <f t="shared" si="37"/>
        <v>82080</v>
      </c>
      <c r="Q154" s="40"/>
      <c r="R154" s="40">
        <f t="shared" si="38"/>
        <v>0</v>
      </c>
      <c r="S154" s="40"/>
      <c r="T154" s="40">
        <f t="shared" si="39"/>
        <v>0</v>
      </c>
      <c r="U154" s="40"/>
      <c r="V154" s="40">
        <f t="shared" si="40"/>
        <v>0</v>
      </c>
      <c r="W154" s="40"/>
      <c r="X154" s="40">
        <f t="shared" si="41"/>
        <v>0</v>
      </c>
      <c r="Y154" s="40"/>
      <c r="Z154" s="40">
        <f t="shared" si="42"/>
        <v>0</v>
      </c>
      <c r="AA154" s="40">
        <v>1</v>
      </c>
      <c r="AB154" s="40">
        <f t="shared" si="43"/>
        <v>82080</v>
      </c>
      <c r="AC154" s="40"/>
      <c r="AD154" s="40">
        <f t="shared" si="44"/>
        <v>0</v>
      </c>
      <c r="AE154" s="40"/>
      <c r="AF154" s="40">
        <f t="shared" si="45"/>
        <v>0</v>
      </c>
      <c r="AG154" s="40"/>
      <c r="AH154" s="40">
        <f t="shared" si="46"/>
        <v>0</v>
      </c>
    </row>
    <row r="155" spans="1:34" ht="15.6">
      <c r="A155" s="517" t="s">
        <v>30</v>
      </c>
      <c r="B155" s="417" t="s">
        <v>7</v>
      </c>
      <c r="C155" s="447">
        <v>4</v>
      </c>
      <c r="D155" s="510">
        <f t="shared" si="47"/>
        <v>4</v>
      </c>
      <c r="E155" s="486">
        <v>82080</v>
      </c>
      <c r="F155" s="504">
        <f t="shared" si="32"/>
        <v>328320</v>
      </c>
      <c r="G155" s="40"/>
      <c r="H155" s="40">
        <f t="shared" si="33"/>
        <v>0</v>
      </c>
      <c r="I155" s="40"/>
      <c r="J155" s="40">
        <f t="shared" si="34"/>
        <v>0</v>
      </c>
      <c r="K155" s="40">
        <v>1</v>
      </c>
      <c r="L155" s="40">
        <f t="shared" si="35"/>
        <v>82080</v>
      </c>
      <c r="M155" s="40"/>
      <c r="N155" s="40">
        <f t="shared" si="36"/>
        <v>0</v>
      </c>
      <c r="O155" s="40"/>
      <c r="P155" s="40">
        <f t="shared" si="37"/>
        <v>0</v>
      </c>
      <c r="Q155" s="40">
        <v>1</v>
      </c>
      <c r="R155" s="40">
        <f t="shared" si="38"/>
        <v>82080</v>
      </c>
      <c r="S155" s="40"/>
      <c r="T155" s="40">
        <f t="shared" si="39"/>
        <v>0</v>
      </c>
      <c r="U155" s="40"/>
      <c r="V155" s="40">
        <f t="shared" si="40"/>
        <v>0</v>
      </c>
      <c r="W155" s="40">
        <v>1</v>
      </c>
      <c r="X155" s="40">
        <f t="shared" si="41"/>
        <v>82080</v>
      </c>
      <c r="Y155" s="40"/>
      <c r="Z155" s="40">
        <f t="shared" si="42"/>
        <v>0</v>
      </c>
      <c r="AA155" s="40">
        <v>1</v>
      </c>
      <c r="AB155" s="40">
        <f t="shared" si="43"/>
        <v>82080</v>
      </c>
      <c r="AC155" s="40"/>
      <c r="AD155" s="40">
        <f t="shared" si="44"/>
        <v>0</v>
      </c>
      <c r="AE155" s="40"/>
      <c r="AF155" s="40">
        <f t="shared" si="45"/>
        <v>0</v>
      </c>
      <c r="AG155" s="40"/>
      <c r="AH155" s="40">
        <f t="shared" si="46"/>
        <v>0</v>
      </c>
    </row>
    <row r="156" spans="1:34" ht="15.6">
      <c r="A156" s="517" t="s">
        <v>28</v>
      </c>
      <c r="B156" s="417" t="s">
        <v>7</v>
      </c>
      <c r="C156" s="447">
        <v>16</v>
      </c>
      <c r="D156" s="510">
        <f t="shared" si="47"/>
        <v>16</v>
      </c>
      <c r="E156" s="486">
        <v>703760</v>
      </c>
      <c r="F156" s="504">
        <f t="shared" si="32"/>
        <v>11260160</v>
      </c>
      <c r="G156" s="40"/>
      <c r="H156" s="40">
        <f t="shared" si="33"/>
        <v>0</v>
      </c>
      <c r="I156" s="40"/>
      <c r="J156" s="40">
        <f t="shared" si="34"/>
        <v>0</v>
      </c>
      <c r="K156" s="40"/>
      <c r="L156" s="40">
        <f t="shared" si="35"/>
        <v>0</v>
      </c>
      <c r="M156" s="40"/>
      <c r="N156" s="40">
        <f t="shared" si="36"/>
        <v>0</v>
      </c>
      <c r="O156" s="40">
        <v>4</v>
      </c>
      <c r="P156" s="40">
        <f t="shared" si="37"/>
        <v>2815040</v>
      </c>
      <c r="Q156" s="40"/>
      <c r="R156" s="40">
        <f t="shared" si="38"/>
        <v>0</v>
      </c>
      <c r="S156" s="40"/>
      <c r="T156" s="40">
        <f t="shared" si="39"/>
        <v>0</v>
      </c>
      <c r="U156" s="40">
        <v>4</v>
      </c>
      <c r="V156" s="40">
        <f t="shared" si="40"/>
        <v>2815040</v>
      </c>
      <c r="W156" s="40"/>
      <c r="X156" s="40">
        <f t="shared" si="41"/>
        <v>0</v>
      </c>
      <c r="Y156" s="40">
        <v>8</v>
      </c>
      <c r="Z156" s="40">
        <f t="shared" si="42"/>
        <v>5630080</v>
      </c>
      <c r="AA156" s="40"/>
      <c r="AB156" s="40">
        <f t="shared" si="43"/>
        <v>0</v>
      </c>
      <c r="AC156" s="40"/>
      <c r="AD156" s="40">
        <f t="shared" si="44"/>
        <v>0</v>
      </c>
      <c r="AE156" s="40"/>
      <c r="AF156" s="40">
        <f t="shared" si="45"/>
        <v>0</v>
      </c>
      <c r="AG156" s="40"/>
      <c r="AH156" s="40">
        <f t="shared" si="46"/>
        <v>0</v>
      </c>
    </row>
    <row r="157" spans="1:34" ht="15.6">
      <c r="A157" s="534" t="s">
        <v>253</v>
      </c>
      <c r="B157" s="168" t="s">
        <v>10</v>
      </c>
      <c r="C157" s="448">
        <v>12000</v>
      </c>
      <c r="D157" s="510">
        <f t="shared" si="47"/>
        <v>12000</v>
      </c>
      <c r="E157" s="485">
        <v>5.26</v>
      </c>
      <c r="F157" s="504">
        <f t="shared" si="32"/>
        <v>63120</v>
      </c>
      <c r="G157" s="40">
        <v>1000</v>
      </c>
      <c r="H157" s="40">
        <f t="shared" si="33"/>
        <v>5260</v>
      </c>
      <c r="I157" s="40">
        <v>1000</v>
      </c>
      <c r="J157" s="40">
        <f t="shared" si="34"/>
        <v>5260</v>
      </c>
      <c r="K157" s="40">
        <v>1000</v>
      </c>
      <c r="L157" s="40">
        <f t="shared" si="35"/>
        <v>5260</v>
      </c>
      <c r="M157" s="40">
        <v>1000</v>
      </c>
      <c r="N157" s="40">
        <f t="shared" si="36"/>
        <v>5260</v>
      </c>
      <c r="O157" s="40">
        <v>1000</v>
      </c>
      <c r="P157" s="40">
        <f t="shared" si="37"/>
        <v>5260</v>
      </c>
      <c r="Q157" s="40">
        <v>1000</v>
      </c>
      <c r="R157" s="40">
        <f t="shared" si="38"/>
        <v>5260</v>
      </c>
      <c r="S157" s="40">
        <v>1000</v>
      </c>
      <c r="T157" s="40">
        <f t="shared" si="39"/>
        <v>5260</v>
      </c>
      <c r="U157" s="40">
        <v>1000</v>
      </c>
      <c r="V157" s="40">
        <f t="shared" si="40"/>
        <v>5260</v>
      </c>
      <c r="W157" s="40">
        <v>1000</v>
      </c>
      <c r="X157" s="40">
        <f t="shared" si="41"/>
        <v>5260</v>
      </c>
      <c r="Y157" s="40">
        <v>1000</v>
      </c>
      <c r="Z157" s="40">
        <f t="shared" si="42"/>
        <v>5260</v>
      </c>
      <c r="AA157" s="40">
        <v>1000</v>
      </c>
      <c r="AB157" s="40">
        <f t="shared" si="43"/>
        <v>5260</v>
      </c>
      <c r="AC157" s="40">
        <v>1000</v>
      </c>
      <c r="AD157" s="40">
        <f t="shared" si="44"/>
        <v>5260</v>
      </c>
      <c r="AE157" s="40"/>
      <c r="AF157" s="40">
        <f t="shared" si="45"/>
        <v>0</v>
      </c>
      <c r="AG157" s="40"/>
      <c r="AH157" s="40">
        <f t="shared" si="46"/>
        <v>0</v>
      </c>
    </row>
    <row r="158" spans="1:34" ht="15.6">
      <c r="A158" s="526" t="s">
        <v>894</v>
      </c>
      <c r="B158" s="172" t="s">
        <v>56</v>
      </c>
      <c r="C158" s="452">
        <v>4200</v>
      </c>
      <c r="D158" s="510">
        <f t="shared" si="47"/>
        <v>4200</v>
      </c>
      <c r="E158" s="485">
        <v>128</v>
      </c>
      <c r="F158" s="504">
        <f t="shared" si="32"/>
        <v>537600</v>
      </c>
      <c r="G158" s="40"/>
      <c r="H158" s="40">
        <f t="shared" si="33"/>
        <v>0</v>
      </c>
      <c r="I158" s="40"/>
      <c r="J158" s="40">
        <f t="shared" si="34"/>
        <v>0</v>
      </c>
      <c r="K158" s="40"/>
      <c r="L158" s="40">
        <f t="shared" si="35"/>
        <v>0</v>
      </c>
      <c r="M158" s="40">
        <v>800</v>
      </c>
      <c r="N158" s="40">
        <f t="shared" si="36"/>
        <v>102400</v>
      </c>
      <c r="O158" s="40">
        <v>800</v>
      </c>
      <c r="P158" s="40">
        <f t="shared" si="37"/>
        <v>102400</v>
      </c>
      <c r="Q158" s="40"/>
      <c r="R158" s="40">
        <f t="shared" si="38"/>
        <v>0</v>
      </c>
      <c r="S158" s="40"/>
      <c r="T158" s="40">
        <f t="shared" si="39"/>
        <v>0</v>
      </c>
      <c r="U158" s="40"/>
      <c r="V158" s="40">
        <f t="shared" si="40"/>
        <v>0</v>
      </c>
      <c r="W158" s="40"/>
      <c r="X158" s="40">
        <f t="shared" si="41"/>
        <v>0</v>
      </c>
      <c r="Y158" s="40"/>
      <c r="Z158" s="40">
        <f t="shared" si="42"/>
        <v>0</v>
      </c>
      <c r="AA158" s="40">
        <v>200</v>
      </c>
      <c r="AB158" s="40">
        <f t="shared" si="43"/>
        <v>25600</v>
      </c>
      <c r="AC158" s="40">
        <v>2400</v>
      </c>
      <c r="AD158" s="40">
        <f t="shared" si="44"/>
        <v>307200</v>
      </c>
      <c r="AE158" s="40"/>
      <c r="AF158" s="40">
        <f t="shared" si="45"/>
        <v>0</v>
      </c>
      <c r="AG158" s="40"/>
      <c r="AH158" s="40">
        <f t="shared" si="46"/>
        <v>0</v>
      </c>
    </row>
    <row r="159" spans="1:34" ht="15.6">
      <c r="A159" s="526" t="s">
        <v>916</v>
      </c>
      <c r="B159" s="172" t="s">
        <v>56</v>
      </c>
      <c r="C159" s="452">
        <v>600</v>
      </c>
      <c r="D159" s="510">
        <f t="shared" si="47"/>
        <v>600</v>
      </c>
      <c r="E159" s="486">
        <v>150</v>
      </c>
      <c r="F159" s="504">
        <f t="shared" si="32"/>
        <v>90000</v>
      </c>
      <c r="G159" s="40"/>
      <c r="H159" s="40">
        <f t="shared" si="33"/>
        <v>0</v>
      </c>
      <c r="I159" s="40"/>
      <c r="J159" s="40">
        <f t="shared" si="34"/>
        <v>0</v>
      </c>
      <c r="K159" s="40"/>
      <c r="L159" s="40">
        <f t="shared" si="35"/>
        <v>0</v>
      </c>
      <c r="M159" s="40"/>
      <c r="N159" s="40">
        <f t="shared" si="36"/>
        <v>0</v>
      </c>
      <c r="O159" s="40"/>
      <c r="P159" s="40">
        <f t="shared" si="37"/>
        <v>0</v>
      </c>
      <c r="Q159" s="40"/>
      <c r="R159" s="40">
        <f t="shared" si="38"/>
        <v>0</v>
      </c>
      <c r="S159" s="40"/>
      <c r="T159" s="40">
        <f t="shared" si="39"/>
        <v>0</v>
      </c>
      <c r="U159" s="40"/>
      <c r="V159" s="40">
        <f t="shared" si="40"/>
        <v>0</v>
      </c>
      <c r="W159" s="40"/>
      <c r="X159" s="40">
        <f t="shared" si="41"/>
        <v>0</v>
      </c>
      <c r="Y159" s="40"/>
      <c r="Z159" s="40">
        <f t="shared" si="42"/>
        <v>0</v>
      </c>
      <c r="AA159" s="40"/>
      <c r="AB159" s="40">
        <f t="shared" si="43"/>
        <v>0</v>
      </c>
      <c r="AC159" s="40">
        <v>600</v>
      </c>
      <c r="AD159" s="40">
        <f t="shared" si="44"/>
        <v>90000</v>
      </c>
      <c r="AE159" s="40"/>
      <c r="AF159" s="40">
        <f t="shared" si="45"/>
        <v>0</v>
      </c>
      <c r="AG159" s="40"/>
      <c r="AH159" s="40">
        <f t="shared" si="46"/>
        <v>0</v>
      </c>
    </row>
    <row r="160" spans="1:34" ht="15.6">
      <c r="A160" s="517" t="s">
        <v>402</v>
      </c>
      <c r="B160" s="168" t="s">
        <v>45</v>
      </c>
      <c r="C160" s="448">
        <v>0.15</v>
      </c>
      <c r="D160" s="510">
        <f t="shared" si="47"/>
        <v>0.15</v>
      </c>
      <c r="E160" s="486">
        <v>26000</v>
      </c>
      <c r="F160" s="504">
        <f t="shared" si="32"/>
        <v>3900</v>
      </c>
      <c r="G160" s="40"/>
      <c r="H160" s="40">
        <f t="shared" si="33"/>
        <v>0</v>
      </c>
      <c r="I160" s="40"/>
      <c r="J160" s="40">
        <f t="shared" si="34"/>
        <v>0</v>
      </c>
      <c r="K160" s="40"/>
      <c r="L160" s="40">
        <f t="shared" si="35"/>
        <v>0</v>
      </c>
      <c r="M160" s="40"/>
      <c r="N160" s="40">
        <f t="shared" si="36"/>
        <v>0</v>
      </c>
      <c r="O160" s="40"/>
      <c r="P160" s="40">
        <f t="shared" si="37"/>
        <v>0</v>
      </c>
      <c r="Q160" s="40"/>
      <c r="R160" s="40">
        <f t="shared" si="38"/>
        <v>0</v>
      </c>
      <c r="S160" s="40"/>
      <c r="T160" s="40">
        <f t="shared" si="39"/>
        <v>0</v>
      </c>
      <c r="U160" s="40"/>
      <c r="V160" s="40">
        <f t="shared" si="40"/>
        <v>0</v>
      </c>
      <c r="W160" s="40"/>
      <c r="X160" s="40">
        <f t="shared" si="41"/>
        <v>0</v>
      </c>
      <c r="Y160" s="40"/>
      <c r="Z160" s="40">
        <f t="shared" si="42"/>
        <v>0</v>
      </c>
      <c r="AA160" s="40">
        <v>0.15</v>
      </c>
      <c r="AB160" s="40">
        <f t="shared" si="43"/>
        <v>3900</v>
      </c>
      <c r="AC160" s="40"/>
      <c r="AD160" s="40">
        <f t="shared" si="44"/>
        <v>0</v>
      </c>
      <c r="AE160" s="40"/>
      <c r="AF160" s="40">
        <f t="shared" si="45"/>
        <v>0</v>
      </c>
      <c r="AG160" s="40"/>
      <c r="AH160" s="40">
        <f t="shared" si="46"/>
        <v>0</v>
      </c>
    </row>
    <row r="161" spans="1:36" ht="15.6">
      <c r="A161" s="517" t="s">
        <v>413</v>
      </c>
      <c r="B161" s="417" t="s">
        <v>10</v>
      </c>
      <c r="C161" s="448">
        <v>1</v>
      </c>
      <c r="D161" s="510">
        <f t="shared" si="47"/>
        <v>1</v>
      </c>
      <c r="E161" s="486">
        <v>1950</v>
      </c>
      <c r="F161" s="504">
        <f t="shared" si="32"/>
        <v>1950</v>
      </c>
      <c r="G161" s="40">
        <v>1</v>
      </c>
      <c r="H161" s="40">
        <f t="shared" si="33"/>
        <v>1950</v>
      </c>
      <c r="I161" s="40"/>
      <c r="J161" s="40">
        <f t="shared" si="34"/>
        <v>0</v>
      </c>
      <c r="K161" s="40"/>
      <c r="L161" s="40">
        <f t="shared" si="35"/>
        <v>0</v>
      </c>
      <c r="M161" s="40"/>
      <c r="N161" s="40">
        <f t="shared" si="36"/>
        <v>0</v>
      </c>
      <c r="O161" s="40"/>
      <c r="P161" s="40">
        <f t="shared" si="37"/>
        <v>0</v>
      </c>
      <c r="Q161" s="40"/>
      <c r="R161" s="40">
        <f t="shared" si="38"/>
        <v>0</v>
      </c>
      <c r="S161" s="40"/>
      <c r="T161" s="40">
        <f t="shared" si="39"/>
        <v>0</v>
      </c>
      <c r="U161" s="40"/>
      <c r="V161" s="40">
        <f t="shared" si="40"/>
        <v>0</v>
      </c>
      <c r="W161" s="40"/>
      <c r="X161" s="40">
        <f t="shared" si="41"/>
        <v>0</v>
      </c>
      <c r="Y161" s="40"/>
      <c r="Z161" s="40">
        <f t="shared" si="42"/>
        <v>0</v>
      </c>
      <c r="AA161" s="40"/>
      <c r="AB161" s="40">
        <f t="shared" si="43"/>
        <v>0</v>
      </c>
      <c r="AC161" s="40"/>
      <c r="AD161" s="40">
        <f t="shared" si="44"/>
        <v>0</v>
      </c>
      <c r="AE161" s="40"/>
      <c r="AF161" s="40">
        <f t="shared" si="45"/>
        <v>0</v>
      </c>
      <c r="AG161" s="40"/>
      <c r="AH161" s="40">
        <f t="shared" si="46"/>
        <v>0</v>
      </c>
    </row>
    <row r="162" spans="1:36" ht="15.6">
      <c r="A162" s="517" t="s">
        <v>775</v>
      </c>
      <c r="B162" s="172" t="s">
        <v>17</v>
      </c>
      <c r="C162" s="448">
        <v>4</v>
      </c>
      <c r="D162" s="510">
        <f t="shared" si="47"/>
        <v>4</v>
      </c>
      <c r="E162" s="486">
        <v>2850</v>
      </c>
      <c r="F162" s="504">
        <f t="shared" si="32"/>
        <v>11400</v>
      </c>
      <c r="G162" s="40">
        <v>1</v>
      </c>
      <c r="H162" s="40">
        <f t="shared" si="33"/>
        <v>2850</v>
      </c>
      <c r="I162" s="40"/>
      <c r="J162" s="40">
        <f t="shared" si="34"/>
        <v>0</v>
      </c>
      <c r="K162" s="40"/>
      <c r="L162" s="40">
        <f t="shared" si="35"/>
        <v>0</v>
      </c>
      <c r="M162" s="40">
        <v>1</v>
      </c>
      <c r="N162" s="40">
        <f t="shared" si="36"/>
        <v>2850</v>
      </c>
      <c r="O162" s="40"/>
      <c r="P162" s="40">
        <f t="shared" si="37"/>
        <v>0</v>
      </c>
      <c r="Q162" s="40"/>
      <c r="R162" s="40">
        <f t="shared" si="38"/>
        <v>0</v>
      </c>
      <c r="S162" s="40">
        <v>1</v>
      </c>
      <c r="T162" s="40">
        <f t="shared" si="39"/>
        <v>2850</v>
      </c>
      <c r="U162" s="40"/>
      <c r="V162" s="40">
        <f t="shared" si="40"/>
        <v>0</v>
      </c>
      <c r="W162" s="40"/>
      <c r="X162" s="40">
        <f t="shared" si="41"/>
        <v>0</v>
      </c>
      <c r="Y162" s="40"/>
      <c r="Z162" s="40">
        <f t="shared" si="42"/>
        <v>0</v>
      </c>
      <c r="AA162" s="40">
        <v>1</v>
      </c>
      <c r="AB162" s="40">
        <f t="shared" si="43"/>
        <v>2850</v>
      </c>
      <c r="AC162" s="40"/>
      <c r="AD162" s="40">
        <f t="shared" si="44"/>
        <v>0</v>
      </c>
      <c r="AE162" s="40"/>
      <c r="AF162" s="40">
        <f t="shared" si="45"/>
        <v>0</v>
      </c>
      <c r="AG162" s="40"/>
      <c r="AH162" s="40">
        <f t="shared" si="46"/>
        <v>0</v>
      </c>
    </row>
    <row r="163" spans="1:36" ht="15.6">
      <c r="A163" s="517" t="s">
        <v>776</v>
      </c>
      <c r="B163" s="168" t="s">
        <v>44</v>
      </c>
      <c r="C163" s="448">
        <v>12</v>
      </c>
      <c r="D163" s="510">
        <f t="shared" si="47"/>
        <v>12</v>
      </c>
      <c r="E163" s="486">
        <v>3230</v>
      </c>
      <c r="F163" s="504">
        <f t="shared" si="32"/>
        <v>38760</v>
      </c>
      <c r="G163" s="40">
        <v>2</v>
      </c>
      <c r="H163" s="40">
        <f t="shared" si="33"/>
        <v>6460</v>
      </c>
      <c r="I163" s="40"/>
      <c r="J163" s="40">
        <f t="shared" si="34"/>
        <v>0</v>
      </c>
      <c r="K163" s="40">
        <v>2</v>
      </c>
      <c r="L163" s="40">
        <f t="shared" si="35"/>
        <v>6460</v>
      </c>
      <c r="M163" s="40"/>
      <c r="N163" s="40">
        <f t="shared" si="36"/>
        <v>0</v>
      </c>
      <c r="O163" s="40">
        <v>2</v>
      </c>
      <c r="P163" s="40">
        <f t="shared" si="37"/>
        <v>6460</v>
      </c>
      <c r="Q163" s="40"/>
      <c r="R163" s="40">
        <f t="shared" si="38"/>
        <v>0</v>
      </c>
      <c r="S163" s="40">
        <v>2</v>
      </c>
      <c r="T163" s="40">
        <f t="shared" si="39"/>
        <v>6460</v>
      </c>
      <c r="U163" s="40"/>
      <c r="V163" s="40">
        <f t="shared" si="40"/>
        <v>0</v>
      </c>
      <c r="W163" s="40">
        <v>2</v>
      </c>
      <c r="X163" s="40">
        <f t="shared" si="41"/>
        <v>6460</v>
      </c>
      <c r="Y163" s="40"/>
      <c r="Z163" s="40">
        <f t="shared" si="42"/>
        <v>0</v>
      </c>
      <c r="AA163" s="40"/>
      <c r="AB163" s="40">
        <f t="shared" si="43"/>
        <v>0</v>
      </c>
      <c r="AC163" s="40">
        <v>2</v>
      </c>
      <c r="AD163" s="40">
        <f t="shared" si="44"/>
        <v>6460</v>
      </c>
      <c r="AE163" s="40"/>
      <c r="AF163" s="40">
        <f t="shared" si="45"/>
        <v>0</v>
      </c>
      <c r="AG163" s="40"/>
      <c r="AH163" s="40">
        <f t="shared" si="46"/>
        <v>0</v>
      </c>
    </row>
    <row r="164" spans="1:36" ht="15.6">
      <c r="A164" s="517" t="s">
        <v>826</v>
      </c>
      <c r="B164" s="417" t="s">
        <v>10</v>
      </c>
      <c r="C164" s="447">
        <v>10</v>
      </c>
      <c r="D164" s="510">
        <f t="shared" si="47"/>
        <v>10</v>
      </c>
      <c r="E164" s="485">
        <v>55</v>
      </c>
      <c r="F164" s="504">
        <f t="shared" si="32"/>
        <v>550</v>
      </c>
      <c r="G164" s="40">
        <v>10</v>
      </c>
      <c r="H164" s="40">
        <f t="shared" si="33"/>
        <v>550</v>
      </c>
      <c r="I164" s="40"/>
      <c r="J164" s="40">
        <f t="shared" si="34"/>
        <v>0</v>
      </c>
      <c r="K164" s="40"/>
      <c r="L164" s="40">
        <f t="shared" si="35"/>
        <v>0</v>
      </c>
      <c r="M164" s="40"/>
      <c r="N164" s="40">
        <f t="shared" si="36"/>
        <v>0</v>
      </c>
      <c r="O164" s="40"/>
      <c r="P164" s="40">
        <f t="shared" si="37"/>
        <v>0</v>
      </c>
      <c r="Q164" s="40"/>
      <c r="R164" s="40">
        <f t="shared" si="38"/>
        <v>0</v>
      </c>
      <c r="S164" s="40"/>
      <c r="T164" s="40">
        <f t="shared" si="39"/>
        <v>0</v>
      </c>
      <c r="U164" s="40"/>
      <c r="V164" s="40">
        <f t="shared" si="40"/>
        <v>0</v>
      </c>
      <c r="W164" s="40"/>
      <c r="X164" s="40">
        <f t="shared" si="41"/>
        <v>0</v>
      </c>
      <c r="Y164" s="40"/>
      <c r="Z164" s="40">
        <f t="shared" si="42"/>
        <v>0</v>
      </c>
      <c r="AA164" s="40"/>
      <c r="AB164" s="40">
        <f t="shared" si="43"/>
        <v>0</v>
      </c>
      <c r="AC164" s="40"/>
      <c r="AD164" s="40">
        <f t="shared" si="44"/>
        <v>0</v>
      </c>
      <c r="AE164" s="40"/>
      <c r="AF164" s="40">
        <f t="shared" si="45"/>
        <v>0</v>
      </c>
      <c r="AG164" s="40"/>
      <c r="AH164" s="40">
        <f t="shared" si="46"/>
        <v>0</v>
      </c>
    </row>
    <row r="165" spans="1:36" s="489" customFormat="1" ht="27.6">
      <c r="A165" s="526" t="s">
        <v>914</v>
      </c>
      <c r="B165" s="172" t="s">
        <v>915</v>
      </c>
      <c r="C165" s="452">
        <v>100</v>
      </c>
      <c r="D165" s="510">
        <f t="shared" si="47"/>
        <v>100</v>
      </c>
      <c r="E165" s="485">
        <v>116900</v>
      </c>
      <c r="F165" s="504">
        <f t="shared" si="32"/>
        <v>11690000</v>
      </c>
      <c r="G165" s="40"/>
      <c r="H165" s="40">
        <f t="shared" si="33"/>
        <v>0</v>
      </c>
      <c r="I165" s="40"/>
      <c r="J165" s="40">
        <f t="shared" si="34"/>
        <v>0</v>
      </c>
      <c r="K165" s="40"/>
      <c r="L165" s="40">
        <f t="shared" si="35"/>
        <v>0</v>
      </c>
      <c r="M165" s="40"/>
      <c r="N165" s="40">
        <f t="shared" si="36"/>
        <v>0</v>
      </c>
      <c r="O165" s="40">
        <v>18</v>
      </c>
      <c r="P165" s="40">
        <f t="shared" si="37"/>
        <v>2104200</v>
      </c>
      <c r="Q165" s="40"/>
      <c r="R165" s="40">
        <f t="shared" si="38"/>
        <v>0</v>
      </c>
      <c r="S165" s="40">
        <v>10</v>
      </c>
      <c r="T165" s="40">
        <f t="shared" si="39"/>
        <v>1169000</v>
      </c>
      <c r="U165" s="40"/>
      <c r="V165" s="40">
        <f t="shared" si="40"/>
        <v>0</v>
      </c>
      <c r="W165" s="40">
        <v>22</v>
      </c>
      <c r="X165" s="40">
        <f t="shared" si="41"/>
        <v>2571800</v>
      </c>
      <c r="Y165" s="40"/>
      <c r="Z165" s="40">
        <f t="shared" si="42"/>
        <v>0</v>
      </c>
      <c r="AA165" s="40"/>
      <c r="AB165" s="40">
        <f t="shared" si="43"/>
        <v>0</v>
      </c>
      <c r="AC165" s="40">
        <v>50</v>
      </c>
      <c r="AD165" s="40">
        <f t="shared" si="44"/>
        <v>5845000</v>
      </c>
      <c r="AE165" s="40"/>
      <c r="AF165" s="40">
        <f t="shared" si="45"/>
        <v>0</v>
      </c>
      <c r="AG165" s="40"/>
      <c r="AH165" s="40">
        <f t="shared" si="46"/>
        <v>0</v>
      </c>
      <c r="AI165" s="38"/>
      <c r="AJ165" s="38"/>
    </row>
    <row r="166" spans="1:36" ht="27.6">
      <c r="A166" s="534" t="s">
        <v>933</v>
      </c>
      <c r="B166" s="168" t="s">
        <v>10</v>
      </c>
      <c r="C166" s="448">
        <v>1400</v>
      </c>
      <c r="D166" s="510">
        <f t="shared" si="47"/>
        <v>1400</v>
      </c>
      <c r="E166" s="486">
        <v>32.97</v>
      </c>
      <c r="F166" s="504">
        <f t="shared" si="32"/>
        <v>46158</v>
      </c>
      <c r="G166" s="40">
        <v>200</v>
      </c>
      <c r="H166" s="40">
        <f t="shared" si="33"/>
        <v>6594</v>
      </c>
      <c r="I166" s="40"/>
      <c r="J166" s="40">
        <f t="shared" si="34"/>
        <v>0</v>
      </c>
      <c r="K166" s="40">
        <v>200</v>
      </c>
      <c r="L166" s="40">
        <f t="shared" si="35"/>
        <v>6594</v>
      </c>
      <c r="M166" s="40">
        <v>200</v>
      </c>
      <c r="N166" s="40">
        <f t="shared" si="36"/>
        <v>6594</v>
      </c>
      <c r="O166" s="40">
        <v>200</v>
      </c>
      <c r="P166" s="40">
        <f t="shared" si="37"/>
        <v>6594</v>
      </c>
      <c r="Q166" s="40"/>
      <c r="R166" s="40">
        <f t="shared" si="38"/>
        <v>0</v>
      </c>
      <c r="S166" s="40">
        <v>200</v>
      </c>
      <c r="T166" s="40">
        <f t="shared" si="39"/>
        <v>6594</v>
      </c>
      <c r="U166" s="40">
        <v>200</v>
      </c>
      <c r="V166" s="40">
        <f t="shared" si="40"/>
        <v>6594</v>
      </c>
      <c r="W166" s="40">
        <v>200</v>
      </c>
      <c r="X166" s="40">
        <f t="shared" si="41"/>
        <v>6594</v>
      </c>
      <c r="Y166" s="40"/>
      <c r="Z166" s="40">
        <f t="shared" si="42"/>
        <v>0</v>
      </c>
      <c r="AA166" s="40"/>
      <c r="AB166" s="40">
        <f t="shared" si="43"/>
        <v>0</v>
      </c>
      <c r="AC166" s="40"/>
      <c r="AD166" s="40">
        <f t="shared" si="44"/>
        <v>0</v>
      </c>
      <c r="AE166" s="40"/>
      <c r="AF166" s="40">
        <f t="shared" si="45"/>
        <v>0</v>
      </c>
      <c r="AG166" s="40"/>
      <c r="AH166" s="40">
        <f t="shared" si="46"/>
        <v>0</v>
      </c>
    </row>
    <row r="167" spans="1:36" ht="27.6">
      <c r="A167" s="534" t="s">
        <v>635</v>
      </c>
      <c r="B167" s="168" t="s">
        <v>10</v>
      </c>
      <c r="C167" s="448">
        <v>1000</v>
      </c>
      <c r="D167" s="510">
        <f t="shared" si="47"/>
        <v>1000</v>
      </c>
      <c r="E167" s="486">
        <v>32.97</v>
      </c>
      <c r="F167" s="504">
        <f t="shared" si="32"/>
        <v>32970</v>
      </c>
      <c r="G167" s="40">
        <v>300</v>
      </c>
      <c r="H167" s="40">
        <f t="shared" si="33"/>
        <v>9891</v>
      </c>
      <c r="I167" s="40"/>
      <c r="J167" s="40">
        <f t="shared" si="34"/>
        <v>0</v>
      </c>
      <c r="K167" s="40">
        <v>100</v>
      </c>
      <c r="L167" s="40">
        <f t="shared" si="35"/>
        <v>3297</v>
      </c>
      <c r="M167" s="40">
        <v>100</v>
      </c>
      <c r="N167" s="40">
        <f t="shared" si="36"/>
        <v>3297</v>
      </c>
      <c r="O167" s="40">
        <v>100</v>
      </c>
      <c r="P167" s="40">
        <f t="shared" si="37"/>
        <v>3297</v>
      </c>
      <c r="Q167" s="40">
        <v>100</v>
      </c>
      <c r="R167" s="40">
        <f t="shared" si="38"/>
        <v>3297</v>
      </c>
      <c r="S167" s="40">
        <v>100</v>
      </c>
      <c r="T167" s="40">
        <f t="shared" si="39"/>
        <v>3297</v>
      </c>
      <c r="U167" s="40">
        <v>100</v>
      </c>
      <c r="V167" s="40">
        <f t="shared" si="40"/>
        <v>3297</v>
      </c>
      <c r="W167" s="40">
        <v>100</v>
      </c>
      <c r="X167" s="40">
        <f t="shared" si="41"/>
        <v>3297</v>
      </c>
      <c r="Y167" s="40"/>
      <c r="Z167" s="40">
        <f t="shared" si="42"/>
        <v>0</v>
      </c>
      <c r="AA167" s="40"/>
      <c r="AB167" s="40">
        <f t="shared" si="43"/>
        <v>0</v>
      </c>
      <c r="AC167" s="40"/>
      <c r="AD167" s="40">
        <f t="shared" si="44"/>
        <v>0</v>
      </c>
      <c r="AE167" s="40"/>
      <c r="AF167" s="40">
        <f t="shared" si="45"/>
        <v>0</v>
      </c>
      <c r="AG167" s="40"/>
      <c r="AH167" s="40">
        <f t="shared" si="46"/>
        <v>0</v>
      </c>
    </row>
    <row r="168" spans="1:36" ht="15.6">
      <c r="A168" s="517" t="s">
        <v>670</v>
      </c>
      <c r="B168" s="417" t="s">
        <v>10</v>
      </c>
      <c r="C168" s="447">
        <v>1</v>
      </c>
      <c r="D168" s="510">
        <f t="shared" si="47"/>
        <v>1</v>
      </c>
      <c r="E168" s="486">
        <v>50400</v>
      </c>
      <c r="F168" s="504">
        <f t="shared" si="32"/>
        <v>50400</v>
      </c>
      <c r="G168" s="40">
        <v>1</v>
      </c>
      <c r="H168" s="40">
        <f t="shared" si="33"/>
        <v>50400</v>
      </c>
      <c r="I168" s="40"/>
      <c r="J168" s="40">
        <f t="shared" si="34"/>
        <v>0</v>
      </c>
      <c r="K168" s="40"/>
      <c r="L168" s="40">
        <f t="shared" si="35"/>
        <v>0</v>
      </c>
      <c r="M168" s="40"/>
      <c r="N168" s="40">
        <f t="shared" si="36"/>
        <v>0</v>
      </c>
      <c r="O168" s="40"/>
      <c r="P168" s="40">
        <f t="shared" si="37"/>
        <v>0</v>
      </c>
      <c r="Q168" s="40"/>
      <c r="R168" s="40">
        <f t="shared" si="38"/>
        <v>0</v>
      </c>
      <c r="S168" s="40"/>
      <c r="T168" s="40">
        <f t="shared" si="39"/>
        <v>0</v>
      </c>
      <c r="U168" s="40"/>
      <c r="V168" s="40">
        <f t="shared" si="40"/>
        <v>0</v>
      </c>
      <c r="W168" s="40"/>
      <c r="X168" s="40">
        <f t="shared" si="41"/>
        <v>0</v>
      </c>
      <c r="Y168" s="40"/>
      <c r="Z168" s="40">
        <f t="shared" si="42"/>
        <v>0</v>
      </c>
      <c r="AA168" s="40"/>
      <c r="AB168" s="40">
        <f t="shared" si="43"/>
        <v>0</v>
      </c>
      <c r="AC168" s="40"/>
      <c r="AD168" s="40">
        <f t="shared" si="44"/>
        <v>0</v>
      </c>
      <c r="AE168" s="40"/>
      <c r="AF168" s="40">
        <f t="shared" si="45"/>
        <v>0</v>
      </c>
      <c r="AG168" s="40"/>
      <c r="AH168" s="40">
        <f t="shared" si="46"/>
        <v>0</v>
      </c>
    </row>
    <row r="169" spans="1:36" ht="15.6">
      <c r="A169" s="534" t="s">
        <v>256</v>
      </c>
      <c r="B169" s="168" t="s">
        <v>10</v>
      </c>
      <c r="C169" s="448">
        <v>24</v>
      </c>
      <c r="D169" s="510">
        <f t="shared" si="47"/>
        <v>24</v>
      </c>
      <c r="E169" s="486">
        <v>935</v>
      </c>
      <c r="F169" s="504">
        <f t="shared" si="32"/>
        <v>22440</v>
      </c>
      <c r="G169" s="40">
        <v>24</v>
      </c>
      <c r="H169" s="40">
        <f t="shared" si="33"/>
        <v>22440</v>
      </c>
      <c r="I169" s="40"/>
      <c r="J169" s="40">
        <f t="shared" si="34"/>
        <v>0</v>
      </c>
      <c r="K169" s="40"/>
      <c r="L169" s="40">
        <f t="shared" si="35"/>
        <v>0</v>
      </c>
      <c r="M169" s="40"/>
      <c r="N169" s="40">
        <f t="shared" si="36"/>
        <v>0</v>
      </c>
      <c r="O169" s="40"/>
      <c r="P169" s="40">
        <f t="shared" si="37"/>
        <v>0</v>
      </c>
      <c r="Q169" s="40"/>
      <c r="R169" s="40">
        <f t="shared" si="38"/>
        <v>0</v>
      </c>
      <c r="S169" s="40"/>
      <c r="T169" s="40">
        <f t="shared" si="39"/>
        <v>0</v>
      </c>
      <c r="U169" s="40"/>
      <c r="V169" s="40">
        <f t="shared" si="40"/>
        <v>0</v>
      </c>
      <c r="W169" s="40"/>
      <c r="X169" s="40">
        <f t="shared" si="41"/>
        <v>0</v>
      </c>
      <c r="Y169" s="40"/>
      <c r="Z169" s="40">
        <f t="shared" si="42"/>
        <v>0</v>
      </c>
      <c r="AA169" s="40"/>
      <c r="AB169" s="40">
        <f t="shared" si="43"/>
        <v>0</v>
      </c>
      <c r="AC169" s="40"/>
      <c r="AD169" s="40">
        <f t="shared" si="44"/>
        <v>0</v>
      </c>
      <c r="AE169" s="40"/>
      <c r="AF169" s="40">
        <f t="shared" si="45"/>
        <v>0</v>
      </c>
      <c r="AG169" s="40"/>
      <c r="AH169" s="40">
        <f t="shared" si="46"/>
        <v>0</v>
      </c>
    </row>
    <row r="170" spans="1:36" ht="15.6">
      <c r="A170" s="534" t="s">
        <v>641</v>
      </c>
      <c r="B170" s="168">
        <v>5</v>
      </c>
      <c r="C170" s="448">
        <v>33</v>
      </c>
      <c r="D170" s="510">
        <f t="shared" si="47"/>
        <v>33</v>
      </c>
      <c r="E170" s="486">
        <v>850</v>
      </c>
      <c r="F170" s="504">
        <f t="shared" si="32"/>
        <v>28050</v>
      </c>
      <c r="G170" s="40">
        <v>33</v>
      </c>
      <c r="H170" s="40">
        <f t="shared" si="33"/>
        <v>28050</v>
      </c>
      <c r="I170" s="40"/>
      <c r="J170" s="40">
        <f t="shared" si="34"/>
        <v>0</v>
      </c>
      <c r="K170" s="40"/>
      <c r="L170" s="40">
        <f t="shared" si="35"/>
        <v>0</v>
      </c>
      <c r="M170" s="40"/>
      <c r="N170" s="40">
        <f t="shared" si="36"/>
        <v>0</v>
      </c>
      <c r="O170" s="40"/>
      <c r="P170" s="40">
        <f t="shared" si="37"/>
        <v>0</v>
      </c>
      <c r="Q170" s="40"/>
      <c r="R170" s="40">
        <f t="shared" si="38"/>
        <v>0</v>
      </c>
      <c r="S170" s="40"/>
      <c r="T170" s="40">
        <f t="shared" si="39"/>
        <v>0</v>
      </c>
      <c r="U170" s="40"/>
      <c r="V170" s="40">
        <f t="shared" si="40"/>
        <v>0</v>
      </c>
      <c r="W170" s="40"/>
      <c r="X170" s="40">
        <f t="shared" si="41"/>
        <v>0</v>
      </c>
      <c r="Y170" s="40"/>
      <c r="Z170" s="40">
        <f t="shared" si="42"/>
        <v>0</v>
      </c>
      <c r="AA170" s="40"/>
      <c r="AB170" s="40">
        <f t="shared" si="43"/>
        <v>0</v>
      </c>
      <c r="AC170" s="40"/>
      <c r="AD170" s="40">
        <f t="shared" si="44"/>
        <v>0</v>
      </c>
      <c r="AE170" s="40"/>
      <c r="AF170" s="40">
        <f t="shared" si="45"/>
        <v>0</v>
      </c>
      <c r="AG170" s="40"/>
      <c r="AH170" s="40">
        <f t="shared" si="46"/>
        <v>0</v>
      </c>
    </row>
    <row r="171" spans="1:36" ht="15.6">
      <c r="A171" s="534" t="s">
        <v>640</v>
      </c>
      <c r="B171" s="168" t="s">
        <v>10</v>
      </c>
      <c r="C171" s="448">
        <v>40</v>
      </c>
      <c r="D171" s="510">
        <f t="shared" si="47"/>
        <v>40</v>
      </c>
      <c r="E171" s="486">
        <v>625</v>
      </c>
      <c r="F171" s="504">
        <f t="shared" si="32"/>
        <v>25000</v>
      </c>
      <c r="G171" s="40"/>
      <c r="H171" s="40">
        <f t="shared" si="33"/>
        <v>0</v>
      </c>
      <c r="I171" s="40"/>
      <c r="J171" s="40">
        <f t="shared" si="34"/>
        <v>0</v>
      </c>
      <c r="K171" s="40"/>
      <c r="L171" s="40">
        <f t="shared" si="35"/>
        <v>0</v>
      </c>
      <c r="M171" s="40"/>
      <c r="N171" s="40">
        <f t="shared" si="36"/>
        <v>0</v>
      </c>
      <c r="O171" s="40">
        <v>20</v>
      </c>
      <c r="P171" s="40">
        <f t="shared" si="37"/>
        <v>12500</v>
      </c>
      <c r="Q171" s="40"/>
      <c r="R171" s="40">
        <f t="shared" si="38"/>
        <v>0</v>
      </c>
      <c r="S171" s="40"/>
      <c r="T171" s="40">
        <f t="shared" si="39"/>
        <v>0</v>
      </c>
      <c r="U171" s="40">
        <v>20</v>
      </c>
      <c r="V171" s="40">
        <f t="shared" si="40"/>
        <v>12500</v>
      </c>
      <c r="W171" s="40"/>
      <c r="X171" s="40">
        <f t="shared" si="41"/>
        <v>0</v>
      </c>
      <c r="Y171" s="40"/>
      <c r="Z171" s="40">
        <f t="shared" si="42"/>
        <v>0</v>
      </c>
      <c r="AA171" s="40"/>
      <c r="AB171" s="40">
        <f t="shared" si="43"/>
        <v>0</v>
      </c>
      <c r="AC171" s="40"/>
      <c r="AD171" s="40">
        <f t="shared" si="44"/>
        <v>0</v>
      </c>
      <c r="AE171" s="40"/>
      <c r="AF171" s="40">
        <f t="shared" si="45"/>
        <v>0</v>
      </c>
      <c r="AG171" s="40"/>
      <c r="AH171" s="40">
        <f t="shared" si="46"/>
        <v>0</v>
      </c>
    </row>
    <row r="172" spans="1:36" ht="27.6">
      <c r="A172" s="525" t="s">
        <v>882</v>
      </c>
      <c r="B172" s="417" t="s">
        <v>845</v>
      </c>
      <c r="C172" s="447">
        <v>1</v>
      </c>
      <c r="D172" s="510">
        <f t="shared" si="47"/>
        <v>1</v>
      </c>
      <c r="E172" s="485">
        <v>8295</v>
      </c>
      <c r="F172" s="504">
        <f t="shared" si="32"/>
        <v>8295</v>
      </c>
      <c r="G172" s="40">
        <v>1</v>
      </c>
      <c r="H172" s="40">
        <f t="shared" si="33"/>
        <v>8295</v>
      </c>
      <c r="I172" s="40"/>
      <c r="J172" s="40">
        <f t="shared" si="34"/>
        <v>0</v>
      </c>
      <c r="K172" s="40"/>
      <c r="L172" s="40">
        <f t="shared" si="35"/>
        <v>0</v>
      </c>
      <c r="M172" s="40"/>
      <c r="N172" s="40">
        <f t="shared" si="36"/>
        <v>0</v>
      </c>
      <c r="O172" s="40"/>
      <c r="P172" s="40">
        <f t="shared" si="37"/>
        <v>0</v>
      </c>
      <c r="Q172" s="40"/>
      <c r="R172" s="40">
        <f t="shared" si="38"/>
        <v>0</v>
      </c>
      <c r="S172" s="40"/>
      <c r="T172" s="40">
        <f t="shared" si="39"/>
        <v>0</v>
      </c>
      <c r="U172" s="40"/>
      <c r="V172" s="40">
        <f t="shared" si="40"/>
        <v>0</v>
      </c>
      <c r="W172" s="40"/>
      <c r="X172" s="40">
        <f t="shared" si="41"/>
        <v>0</v>
      </c>
      <c r="Y172" s="40"/>
      <c r="Z172" s="40">
        <f t="shared" si="42"/>
        <v>0</v>
      </c>
      <c r="AA172" s="40"/>
      <c r="AB172" s="40">
        <f t="shared" si="43"/>
        <v>0</v>
      </c>
      <c r="AC172" s="40"/>
      <c r="AD172" s="40">
        <f t="shared" si="44"/>
        <v>0</v>
      </c>
      <c r="AE172" s="40"/>
      <c r="AF172" s="40">
        <f t="shared" si="45"/>
        <v>0</v>
      </c>
      <c r="AG172" s="40"/>
      <c r="AH172" s="40">
        <f t="shared" si="46"/>
        <v>0</v>
      </c>
    </row>
    <row r="173" spans="1:36" ht="27.6">
      <c r="A173" s="525" t="s">
        <v>901</v>
      </c>
      <c r="B173" s="417" t="s">
        <v>555</v>
      </c>
      <c r="C173" s="447">
        <v>1</v>
      </c>
      <c r="D173" s="510">
        <f t="shared" si="47"/>
        <v>1</v>
      </c>
      <c r="E173" s="485">
        <v>2464</v>
      </c>
      <c r="F173" s="504">
        <f t="shared" si="32"/>
        <v>2464</v>
      </c>
      <c r="G173" s="40">
        <v>1</v>
      </c>
      <c r="H173" s="40">
        <f t="shared" si="33"/>
        <v>2464</v>
      </c>
      <c r="I173" s="40"/>
      <c r="J173" s="40">
        <f t="shared" si="34"/>
        <v>0</v>
      </c>
      <c r="K173" s="40"/>
      <c r="L173" s="40">
        <f t="shared" si="35"/>
        <v>0</v>
      </c>
      <c r="M173" s="40"/>
      <c r="N173" s="40">
        <f t="shared" si="36"/>
        <v>0</v>
      </c>
      <c r="O173" s="40"/>
      <c r="P173" s="40">
        <f t="shared" si="37"/>
        <v>0</v>
      </c>
      <c r="Q173" s="40"/>
      <c r="R173" s="40">
        <f t="shared" si="38"/>
        <v>0</v>
      </c>
      <c r="S173" s="40"/>
      <c r="T173" s="40">
        <f t="shared" si="39"/>
        <v>0</v>
      </c>
      <c r="U173" s="40"/>
      <c r="V173" s="40">
        <f t="shared" si="40"/>
        <v>0</v>
      </c>
      <c r="W173" s="40"/>
      <c r="X173" s="40">
        <f t="shared" si="41"/>
        <v>0</v>
      </c>
      <c r="Y173" s="40"/>
      <c r="Z173" s="40">
        <f t="shared" si="42"/>
        <v>0</v>
      </c>
      <c r="AA173" s="40"/>
      <c r="AB173" s="40">
        <f t="shared" si="43"/>
        <v>0</v>
      </c>
      <c r="AC173" s="40"/>
      <c r="AD173" s="40">
        <f t="shared" si="44"/>
        <v>0</v>
      </c>
      <c r="AE173" s="40"/>
      <c r="AF173" s="40">
        <f t="shared" si="45"/>
        <v>0</v>
      </c>
      <c r="AG173" s="40"/>
      <c r="AH173" s="40">
        <f t="shared" si="46"/>
        <v>0</v>
      </c>
    </row>
    <row r="174" spans="1:36" ht="27.6">
      <c r="A174" s="525" t="s">
        <v>883</v>
      </c>
      <c r="B174" s="417" t="s">
        <v>777</v>
      </c>
      <c r="C174" s="447">
        <v>15</v>
      </c>
      <c r="D174" s="510">
        <f t="shared" si="47"/>
        <v>15</v>
      </c>
      <c r="E174" s="485">
        <v>6250</v>
      </c>
      <c r="F174" s="504">
        <f t="shared" si="32"/>
        <v>93750</v>
      </c>
      <c r="G174" s="40">
        <v>2</v>
      </c>
      <c r="H174" s="40">
        <f t="shared" si="33"/>
        <v>12500</v>
      </c>
      <c r="I174" s="40">
        <v>1</v>
      </c>
      <c r="J174" s="40">
        <f t="shared" si="34"/>
        <v>6250</v>
      </c>
      <c r="K174" s="40">
        <v>1</v>
      </c>
      <c r="L174" s="40">
        <f t="shared" si="35"/>
        <v>6250</v>
      </c>
      <c r="M174" s="40">
        <v>2</v>
      </c>
      <c r="N174" s="40">
        <f t="shared" si="36"/>
        <v>12500</v>
      </c>
      <c r="O174" s="40">
        <v>1</v>
      </c>
      <c r="P174" s="40">
        <f t="shared" si="37"/>
        <v>6250</v>
      </c>
      <c r="Q174" s="40">
        <v>2</v>
      </c>
      <c r="R174" s="40">
        <f t="shared" si="38"/>
        <v>12500</v>
      </c>
      <c r="S174" s="40">
        <v>1</v>
      </c>
      <c r="T174" s="40">
        <f t="shared" si="39"/>
        <v>6250</v>
      </c>
      <c r="U174" s="40">
        <v>2</v>
      </c>
      <c r="V174" s="40">
        <f t="shared" si="40"/>
        <v>12500</v>
      </c>
      <c r="W174" s="40">
        <v>1</v>
      </c>
      <c r="X174" s="40">
        <f t="shared" si="41"/>
        <v>6250</v>
      </c>
      <c r="Y174" s="40">
        <v>1</v>
      </c>
      <c r="Z174" s="40">
        <f t="shared" si="42"/>
        <v>6250</v>
      </c>
      <c r="AA174" s="40">
        <v>1</v>
      </c>
      <c r="AB174" s="40">
        <f t="shared" si="43"/>
        <v>6250</v>
      </c>
      <c r="AC174" s="40"/>
      <c r="AD174" s="40">
        <f t="shared" si="44"/>
        <v>0</v>
      </c>
      <c r="AE174" s="40"/>
      <c r="AF174" s="40">
        <f t="shared" si="45"/>
        <v>0</v>
      </c>
      <c r="AG174" s="40"/>
      <c r="AH174" s="40">
        <f t="shared" si="46"/>
        <v>0</v>
      </c>
    </row>
    <row r="175" spans="1:36" ht="27.6">
      <c r="A175" s="525" t="s">
        <v>902</v>
      </c>
      <c r="B175" s="417" t="s">
        <v>555</v>
      </c>
      <c r="C175" s="447">
        <v>1</v>
      </c>
      <c r="D175" s="510">
        <f t="shared" si="47"/>
        <v>1</v>
      </c>
      <c r="E175" s="486">
        <v>2500</v>
      </c>
      <c r="F175" s="504">
        <f t="shared" si="32"/>
        <v>2500</v>
      </c>
      <c r="G175" s="40">
        <v>1</v>
      </c>
      <c r="H175" s="40">
        <f t="shared" si="33"/>
        <v>2500</v>
      </c>
      <c r="I175" s="40"/>
      <c r="J175" s="40">
        <f t="shared" si="34"/>
        <v>0</v>
      </c>
      <c r="K175" s="40"/>
      <c r="L175" s="40">
        <f t="shared" si="35"/>
        <v>0</v>
      </c>
      <c r="M175" s="40"/>
      <c r="N175" s="40">
        <f t="shared" si="36"/>
        <v>0</v>
      </c>
      <c r="O175" s="40"/>
      <c r="P175" s="40">
        <f t="shared" si="37"/>
        <v>0</v>
      </c>
      <c r="Q175" s="40"/>
      <c r="R175" s="40">
        <f t="shared" si="38"/>
        <v>0</v>
      </c>
      <c r="S175" s="40"/>
      <c r="T175" s="40">
        <f t="shared" si="39"/>
        <v>0</v>
      </c>
      <c r="U175" s="40"/>
      <c r="V175" s="40">
        <f t="shared" si="40"/>
        <v>0</v>
      </c>
      <c r="W175" s="40"/>
      <c r="X175" s="40">
        <f t="shared" si="41"/>
        <v>0</v>
      </c>
      <c r="Y175" s="40"/>
      <c r="Z175" s="40">
        <f t="shared" si="42"/>
        <v>0</v>
      </c>
      <c r="AA175" s="40"/>
      <c r="AB175" s="40">
        <f t="shared" si="43"/>
        <v>0</v>
      </c>
      <c r="AC175" s="40"/>
      <c r="AD175" s="40">
        <f t="shared" si="44"/>
        <v>0</v>
      </c>
      <c r="AE175" s="40"/>
      <c r="AF175" s="40">
        <f t="shared" si="45"/>
        <v>0</v>
      </c>
      <c r="AG175" s="40"/>
      <c r="AH175" s="40">
        <f t="shared" si="46"/>
        <v>0</v>
      </c>
    </row>
    <row r="176" spans="1:36" ht="27.6">
      <c r="A176" s="525" t="s">
        <v>900</v>
      </c>
      <c r="B176" s="417" t="s">
        <v>555</v>
      </c>
      <c r="C176" s="447">
        <v>1</v>
      </c>
      <c r="D176" s="510">
        <f t="shared" si="47"/>
        <v>1</v>
      </c>
      <c r="E176" s="486">
        <v>6250</v>
      </c>
      <c r="F176" s="504">
        <f t="shared" si="32"/>
        <v>6250</v>
      </c>
      <c r="G176" s="40">
        <v>1</v>
      </c>
      <c r="H176" s="40">
        <f t="shared" si="33"/>
        <v>6250</v>
      </c>
      <c r="I176" s="40"/>
      <c r="J176" s="40">
        <f t="shared" si="34"/>
        <v>0</v>
      </c>
      <c r="K176" s="40"/>
      <c r="L176" s="40">
        <f t="shared" si="35"/>
        <v>0</v>
      </c>
      <c r="M176" s="40"/>
      <c r="N176" s="40">
        <f t="shared" si="36"/>
        <v>0</v>
      </c>
      <c r="O176" s="40"/>
      <c r="P176" s="40">
        <f t="shared" si="37"/>
        <v>0</v>
      </c>
      <c r="Q176" s="40"/>
      <c r="R176" s="40">
        <f t="shared" si="38"/>
        <v>0</v>
      </c>
      <c r="S176" s="40"/>
      <c r="T176" s="40">
        <f t="shared" si="39"/>
        <v>0</v>
      </c>
      <c r="U176" s="40"/>
      <c r="V176" s="40">
        <f t="shared" si="40"/>
        <v>0</v>
      </c>
      <c r="W176" s="40"/>
      <c r="X176" s="40">
        <f t="shared" si="41"/>
        <v>0</v>
      </c>
      <c r="Y176" s="40"/>
      <c r="Z176" s="40">
        <f t="shared" si="42"/>
        <v>0</v>
      </c>
      <c r="AA176" s="40"/>
      <c r="AB176" s="40">
        <f t="shared" si="43"/>
        <v>0</v>
      </c>
      <c r="AC176" s="40"/>
      <c r="AD176" s="40">
        <f t="shared" si="44"/>
        <v>0</v>
      </c>
      <c r="AE176" s="40"/>
      <c r="AF176" s="40">
        <f t="shared" si="45"/>
        <v>0</v>
      </c>
      <c r="AG176" s="40"/>
      <c r="AH176" s="40">
        <f t="shared" si="46"/>
        <v>0</v>
      </c>
    </row>
    <row r="177" spans="1:34" ht="27.6">
      <c r="A177" s="525" t="s">
        <v>884</v>
      </c>
      <c r="B177" s="417" t="s">
        <v>555</v>
      </c>
      <c r="C177" s="447">
        <v>1</v>
      </c>
      <c r="D177" s="510">
        <f t="shared" si="47"/>
        <v>1</v>
      </c>
      <c r="E177" s="486">
        <v>2500</v>
      </c>
      <c r="F177" s="504">
        <f t="shared" si="32"/>
        <v>2500</v>
      </c>
      <c r="G177" s="40">
        <v>1</v>
      </c>
      <c r="H177" s="40">
        <f t="shared" si="33"/>
        <v>2500</v>
      </c>
      <c r="I177" s="40"/>
      <c r="J177" s="40">
        <f t="shared" si="34"/>
        <v>0</v>
      </c>
      <c r="K177" s="40"/>
      <c r="L177" s="40">
        <f t="shared" si="35"/>
        <v>0</v>
      </c>
      <c r="M177" s="40"/>
      <c r="N177" s="40">
        <f t="shared" si="36"/>
        <v>0</v>
      </c>
      <c r="O177" s="40"/>
      <c r="P177" s="40">
        <f t="shared" si="37"/>
        <v>0</v>
      </c>
      <c r="Q177" s="40"/>
      <c r="R177" s="40">
        <f t="shared" si="38"/>
        <v>0</v>
      </c>
      <c r="S177" s="40"/>
      <c r="T177" s="40">
        <f t="shared" si="39"/>
        <v>0</v>
      </c>
      <c r="U177" s="40"/>
      <c r="V177" s="40">
        <f t="shared" si="40"/>
        <v>0</v>
      </c>
      <c r="W177" s="40"/>
      <c r="X177" s="40">
        <f t="shared" si="41"/>
        <v>0</v>
      </c>
      <c r="Y177" s="40"/>
      <c r="Z177" s="40">
        <f t="shared" si="42"/>
        <v>0</v>
      </c>
      <c r="AA177" s="40"/>
      <c r="AB177" s="40">
        <f t="shared" si="43"/>
        <v>0</v>
      </c>
      <c r="AC177" s="40"/>
      <c r="AD177" s="40">
        <f t="shared" si="44"/>
        <v>0</v>
      </c>
      <c r="AE177" s="40"/>
      <c r="AF177" s="40">
        <f t="shared" si="45"/>
        <v>0</v>
      </c>
      <c r="AG177" s="40"/>
      <c r="AH177" s="40">
        <f t="shared" si="46"/>
        <v>0</v>
      </c>
    </row>
    <row r="178" spans="1:34" ht="27.6">
      <c r="A178" s="525" t="s">
        <v>899</v>
      </c>
      <c r="B178" s="417" t="s">
        <v>555</v>
      </c>
      <c r="C178" s="447">
        <v>1</v>
      </c>
      <c r="D178" s="510">
        <f t="shared" si="47"/>
        <v>1</v>
      </c>
      <c r="E178" s="486">
        <v>14640</v>
      </c>
      <c r="F178" s="504">
        <f t="shared" si="32"/>
        <v>14640</v>
      </c>
      <c r="G178" s="40">
        <v>1</v>
      </c>
      <c r="H178" s="40">
        <f t="shared" si="33"/>
        <v>14640</v>
      </c>
      <c r="I178" s="40"/>
      <c r="J178" s="40">
        <f t="shared" si="34"/>
        <v>0</v>
      </c>
      <c r="K178" s="40"/>
      <c r="L178" s="40">
        <f t="shared" si="35"/>
        <v>0</v>
      </c>
      <c r="M178" s="40"/>
      <c r="N178" s="40">
        <f t="shared" si="36"/>
        <v>0</v>
      </c>
      <c r="O178" s="40"/>
      <c r="P178" s="40">
        <f t="shared" si="37"/>
        <v>0</v>
      </c>
      <c r="Q178" s="40"/>
      <c r="R178" s="40">
        <f t="shared" si="38"/>
        <v>0</v>
      </c>
      <c r="S178" s="40"/>
      <c r="T178" s="40">
        <f t="shared" si="39"/>
        <v>0</v>
      </c>
      <c r="U178" s="40"/>
      <c r="V178" s="40">
        <f t="shared" si="40"/>
        <v>0</v>
      </c>
      <c r="W178" s="40"/>
      <c r="X178" s="40">
        <f t="shared" si="41"/>
        <v>0</v>
      </c>
      <c r="Y178" s="40"/>
      <c r="Z178" s="40">
        <f t="shared" si="42"/>
        <v>0</v>
      </c>
      <c r="AA178" s="40"/>
      <c r="AB178" s="40">
        <f t="shared" si="43"/>
        <v>0</v>
      </c>
      <c r="AC178" s="40"/>
      <c r="AD178" s="40">
        <f t="shared" si="44"/>
        <v>0</v>
      </c>
      <c r="AE178" s="40"/>
      <c r="AF178" s="40">
        <f t="shared" si="45"/>
        <v>0</v>
      </c>
      <c r="AG178" s="40"/>
      <c r="AH178" s="40">
        <f t="shared" si="46"/>
        <v>0</v>
      </c>
    </row>
    <row r="179" spans="1:34" ht="15.6">
      <c r="A179" s="526" t="s">
        <v>11</v>
      </c>
      <c r="B179" s="465" t="s">
        <v>17</v>
      </c>
      <c r="C179" s="453">
        <v>5</v>
      </c>
      <c r="D179" s="510">
        <f t="shared" si="47"/>
        <v>5</v>
      </c>
      <c r="E179" s="486">
        <v>23880</v>
      </c>
      <c r="F179" s="504">
        <f t="shared" si="32"/>
        <v>119400</v>
      </c>
      <c r="G179" s="40"/>
      <c r="H179" s="40">
        <f t="shared" si="33"/>
        <v>0</v>
      </c>
      <c r="I179" s="40"/>
      <c r="J179" s="40">
        <f t="shared" si="34"/>
        <v>0</v>
      </c>
      <c r="K179" s="40"/>
      <c r="L179" s="40">
        <f t="shared" si="35"/>
        <v>0</v>
      </c>
      <c r="M179" s="40"/>
      <c r="N179" s="40">
        <f t="shared" si="36"/>
        <v>0</v>
      </c>
      <c r="O179" s="40">
        <v>1</v>
      </c>
      <c r="P179" s="40">
        <f t="shared" si="37"/>
        <v>23880</v>
      </c>
      <c r="Q179" s="40">
        <v>1</v>
      </c>
      <c r="R179" s="40">
        <f t="shared" si="38"/>
        <v>23880</v>
      </c>
      <c r="S179" s="40">
        <v>1</v>
      </c>
      <c r="T179" s="40">
        <f t="shared" si="39"/>
        <v>23880</v>
      </c>
      <c r="U179" s="40">
        <v>1</v>
      </c>
      <c r="V179" s="40">
        <f t="shared" si="40"/>
        <v>23880</v>
      </c>
      <c r="W179" s="40">
        <v>1</v>
      </c>
      <c r="X179" s="40">
        <f t="shared" si="41"/>
        <v>23880</v>
      </c>
      <c r="Y179" s="40"/>
      <c r="Z179" s="40">
        <f t="shared" si="42"/>
        <v>0</v>
      </c>
      <c r="AA179" s="40"/>
      <c r="AB179" s="40">
        <f t="shared" si="43"/>
        <v>0</v>
      </c>
      <c r="AC179" s="40"/>
      <c r="AD179" s="40">
        <f t="shared" si="44"/>
        <v>0</v>
      </c>
      <c r="AE179" s="40"/>
      <c r="AF179" s="40">
        <f t="shared" si="45"/>
        <v>0</v>
      </c>
      <c r="AG179" s="40"/>
      <c r="AH179" s="40">
        <f t="shared" si="46"/>
        <v>0</v>
      </c>
    </row>
    <row r="180" spans="1:34" ht="15.6">
      <c r="A180" s="517" t="s">
        <v>623</v>
      </c>
      <c r="B180" s="168" t="s">
        <v>17</v>
      </c>
      <c r="C180" s="458">
        <v>355</v>
      </c>
      <c r="D180" s="510">
        <f t="shared" si="47"/>
        <v>355</v>
      </c>
      <c r="E180" s="486">
        <v>36343</v>
      </c>
      <c r="F180" s="504">
        <f t="shared" si="32"/>
        <v>12901765</v>
      </c>
      <c r="G180" s="40">
        <v>30</v>
      </c>
      <c r="H180" s="40">
        <f t="shared" si="33"/>
        <v>1090290</v>
      </c>
      <c r="I180" s="40">
        <v>40</v>
      </c>
      <c r="J180" s="40">
        <f t="shared" si="34"/>
        <v>1453720</v>
      </c>
      <c r="K180" s="40">
        <v>40</v>
      </c>
      <c r="L180" s="40">
        <f t="shared" si="35"/>
        <v>1453720</v>
      </c>
      <c r="M180" s="40">
        <v>40</v>
      </c>
      <c r="N180" s="40">
        <f t="shared" si="36"/>
        <v>1453720</v>
      </c>
      <c r="O180" s="40"/>
      <c r="P180" s="40">
        <f t="shared" si="37"/>
        <v>0</v>
      </c>
      <c r="Q180" s="40">
        <v>40</v>
      </c>
      <c r="R180" s="40">
        <f t="shared" si="38"/>
        <v>1453720</v>
      </c>
      <c r="S180" s="40">
        <v>40</v>
      </c>
      <c r="T180" s="40">
        <f t="shared" si="39"/>
        <v>1453720</v>
      </c>
      <c r="U180" s="40"/>
      <c r="V180" s="40">
        <f t="shared" si="40"/>
        <v>0</v>
      </c>
      <c r="W180" s="40">
        <v>40</v>
      </c>
      <c r="X180" s="40">
        <f t="shared" si="41"/>
        <v>1453720</v>
      </c>
      <c r="Y180" s="40">
        <v>40</v>
      </c>
      <c r="Z180" s="40">
        <f t="shared" si="42"/>
        <v>1453720</v>
      </c>
      <c r="AA180" s="40"/>
      <c r="AB180" s="40">
        <f t="shared" si="43"/>
        <v>0</v>
      </c>
      <c r="AC180" s="40">
        <v>45</v>
      </c>
      <c r="AD180" s="40">
        <f t="shared" si="44"/>
        <v>1635435</v>
      </c>
      <c r="AE180" s="40"/>
      <c r="AF180" s="40">
        <f t="shared" si="45"/>
        <v>0</v>
      </c>
      <c r="AG180" s="40"/>
      <c r="AH180" s="40">
        <f t="shared" si="46"/>
        <v>0</v>
      </c>
    </row>
    <row r="181" spans="1:34" ht="15.6">
      <c r="A181" s="517" t="s">
        <v>930</v>
      </c>
      <c r="B181" s="168" t="s">
        <v>17</v>
      </c>
      <c r="C181" s="458">
        <v>1</v>
      </c>
      <c r="D181" s="510">
        <f t="shared" si="47"/>
        <v>1</v>
      </c>
      <c r="E181" s="486">
        <v>48000</v>
      </c>
      <c r="F181" s="504">
        <f t="shared" si="32"/>
        <v>48000</v>
      </c>
      <c r="G181" s="40"/>
      <c r="H181" s="40">
        <f t="shared" si="33"/>
        <v>0</v>
      </c>
      <c r="I181" s="40">
        <v>1</v>
      </c>
      <c r="J181" s="40">
        <f t="shared" si="34"/>
        <v>48000</v>
      </c>
      <c r="K181" s="40"/>
      <c r="L181" s="40">
        <f t="shared" si="35"/>
        <v>0</v>
      </c>
      <c r="M181" s="40"/>
      <c r="N181" s="40">
        <f t="shared" si="36"/>
        <v>0</v>
      </c>
      <c r="O181" s="40"/>
      <c r="P181" s="40">
        <f t="shared" si="37"/>
        <v>0</v>
      </c>
      <c r="Q181" s="40"/>
      <c r="R181" s="40">
        <f t="shared" si="38"/>
        <v>0</v>
      </c>
      <c r="S181" s="40"/>
      <c r="T181" s="40">
        <f t="shared" si="39"/>
        <v>0</v>
      </c>
      <c r="U181" s="40"/>
      <c r="V181" s="40">
        <f t="shared" si="40"/>
        <v>0</v>
      </c>
      <c r="W181" s="40"/>
      <c r="X181" s="40">
        <f t="shared" si="41"/>
        <v>0</v>
      </c>
      <c r="Y181" s="40"/>
      <c r="Z181" s="40">
        <f t="shared" si="42"/>
        <v>0</v>
      </c>
      <c r="AA181" s="40"/>
      <c r="AB181" s="40">
        <f t="shared" si="43"/>
        <v>0</v>
      </c>
      <c r="AC181" s="40"/>
      <c r="AD181" s="40">
        <f t="shared" si="44"/>
        <v>0</v>
      </c>
      <c r="AE181" s="40"/>
      <c r="AF181" s="40">
        <f t="shared" si="45"/>
        <v>0</v>
      </c>
      <c r="AG181" s="40"/>
      <c r="AH181" s="40">
        <f t="shared" si="46"/>
        <v>0</v>
      </c>
    </row>
    <row r="182" spans="1:34" ht="27.6">
      <c r="A182" s="517" t="s">
        <v>931</v>
      </c>
      <c r="B182" s="168" t="s">
        <v>17</v>
      </c>
      <c r="C182" s="458">
        <v>240</v>
      </c>
      <c r="D182" s="510">
        <f t="shared" si="47"/>
        <v>240</v>
      </c>
      <c r="E182" s="486">
        <v>30276</v>
      </c>
      <c r="F182" s="504">
        <f t="shared" si="32"/>
        <v>7266240</v>
      </c>
      <c r="G182" s="40"/>
      <c r="H182" s="40">
        <f t="shared" si="33"/>
        <v>0</v>
      </c>
      <c r="I182" s="40">
        <v>10</v>
      </c>
      <c r="J182" s="40">
        <f t="shared" si="34"/>
        <v>302760</v>
      </c>
      <c r="K182" s="40">
        <v>30</v>
      </c>
      <c r="L182" s="40">
        <f t="shared" si="35"/>
        <v>908280</v>
      </c>
      <c r="M182" s="40">
        <v>20</v>
      </c>
      <c r="N182" s="40">
        <f t="shared" si="36"/>
        <v>605520</v>
      </c>
      <c r="O182" s="40">
        <v>20</v>
      </c>
      <c r="P182" s="40">
        <f t="shared" si="37"/>
        <v>605520</v>
      </c>
      <c r="Q182" s="40">
        <v>20</v>
      </c>
      <c r="R182" s="40">
        <f t="shared" si="38"/>
        <v>605520</v>
      </c>
      <c r="S182" s="40">
        <v>40</v>
      </c>
      <c r="T182" s="40">
        <f t="shared" si="39"/>
        <v>1211040</v>
      </c>
      <c r="U182" s="40"/>
      <c r="V182" s="40">
        <f t="shared" si="40"/>
        <v>0</v>
      </c>
      <c r="W182" s="40">
        <v>30</v>
      </c>
      <c r="X182" s="40">
        <f t="shared" si="41"/>
        <v>908280</v>
      </c>
      <c r="Y182" s="40">
        <v>20</v>
      </c>
      <c r="Z182" s="40">
        <f t="shared" si="42"/>
        <v>605520</v>
      </c>
      <c r="AA182" s="40"/>
      <c r="AB182" s="40">
        <f t="shared" si="43"/>
        <v>0</v>
      </c>
      <c r="AC182" s="40">
        <v>40</v>
      </c>
      <c r="AD182" s="40">
        <f t="shared" si="44"/>
        <v>1211040</v>
      </c>
      <c r="AE182" s="40">
        <v>10</v>
      </c>
      <c r="AF182" s="40">
        <f t="shared" si="45"/>
        <v>302760</v>
      </c>
      <c r="AG182" s="40"/>
      <c r="AH182" s="40">
        <f t="shared" si="46"/>
        <v>0</v>
      </c>
    </row>
    <row r="183" spans="1:34" ht="15.6">
      <c r="A183" s="517" t="s">
        <v>929</v>
      </c>
      <c r="B183" s="168" t="s">
        <v>17</v>
      </c>
      <c r="C183" s="458">
        <v>12</v>
      </c>
      <c r="D183" s="510">
        <f t="shared" si="47"/>
        <v>12</v>
      </c>
      <c r="E183" s="486">
        <v>50000</v>
      </c>
      <c r="F183" s="504">
        <f t="shared" si="32"/>
        <v>600000</v>
      </c>
      <c r="G183" s="40"/>
      <c r="H183" s="40">
        <f t="shared" si="33"/>
        <v>0</v>
      </c>
      <c r="I183" s="40">
        <v>1</v>
      </c>
      <c r="J183" s="40">
        <f t="shared" si="34"/>
        <v>50000</v>
      </c>
      <c r="K183" s="40">
        <v>1</v>
      </c>
      <c r="L183" s="40">
        <f t="shared" si="35"/>
        <v>50000</v>
      </c>
      <c r="M183" s="40">
        <v>1</v>
      </c>
      <c r="N183" s="40">
        <f t="shared" si="36"/>
        <v>50000</v>
      </c>
      <c r="O183" s="40">
        <v>1</v>
      </c>
      <c r="P183" s="40">
        <f t="shared" si="37"/>
        <v>50000</v>
      </c>
      <c r="Q183" s="40">
        <v>1</v>
      </c>
      <c r="R183" s="40">
        <f t="shared" si="38"/>
        <v>50000</v>
      </c>
      <c r="S183" s="40">
        <v>1</v>
      </c>
      <c r="T183" s="40">
        <f t="shared" si="39"/>
        <v>50000</v>
      </c>
      <c r="U183" s="40">
        <v>1</v>
      </c>
      <c r="V183" s="40">
        <f t="shared" si="40"/>
        <v>50000</v>
      </c>
      <c r="W183" s="40">
        <v>1</v>
      </c>
      <c r="X183" s="40">
        <f t="shared" si="41"/>
        <v>50000</v>
      </c>
      <c r="Y183" s="40">
        <v>1</v>
      </c>
      <c r="Z183" s="40">
        <f t="shared" si="42"/>
        <v>50000</v>
      </c>
      <c r="AA183" s="40">
        <v>1</v>
      </c>
      <c r="AB183" s="40">
        <f t="shared" si="43"/>
        <v>50000</v>
      </c>
      <c r="AC183" s="40">
        <v>1</v>
      </c>
      <c r="AD183" s="40">
        <f t="shared" si="44"/>
        <v>50000</v>
      </c>
      <c r="AE183" s="40">
        <v>1</v>
      </c>
      <c r="AF183" s="40">
        <f t="shared" si="45"/>
        <v>50000</v>
      </c>
      <c r="AG183" s="40"/>
      <c r="AH183" s="40">
        <f t="shared" si="46"/>
        <v>0</v>
      </c>
    </row>
    <row r="184" spans="1:34" ht="15.6">
      <c r="A184" s="525" t="s">
        <v>35</v>
      </c>
      <c r="B184" s="168" t="s">
        <v>7</v>
      </c>
      <c r="C184" s="448">
        <v>8</v>
      </c>
      <c r="D184" s="510">
        <f t="shared" si="47"/>
        <v>8</v>
      </c>
      <c r="E184" s="486">
        <v>20460</v>
      </c>
      <c r="F184" s="504">
        <f t="shared" si="32"/>
        <v>163680</v>
      </c>
      <c r="G184" s="40"/>
      <c r="H184" s="40">
        <f t="shared" si="33"/>
        <v>0</v>
      </c>
      <c r="I184" s="40"/>
      <c r="J184" s="40">
        <f t="shared" si="34"/>
        <v>0</v>
      </c>
      <c r="K184" s="40"/>
      <c r="L184" s="40">
        <f t="shared" si="35"/>
        <v>0</v>
      </c>
      <c r="M184" s="40"/>
      <c r="N184" s="40">
        <f t="shared" si="36"/>
        <v>0</v>
      </c>
      <c r="O184" s="40">
        <v>4</v>
      </c>
      <c r="P184" s="40">
        <f t="shared" si="37"/>
        <v>81840</v>
      </c>
      <c r="Q184" s="40"/>
      <c r="R184" s="40">
        <f t="shared" si="38"/>
        <v>0</v>
      </c>
      <c r="S184" s="40"/>
      <c r="T184" s="40">
        <f t="shared" si="39"/>
        <v>0</v>
      </c>
      <c r="U184" s="40"/>
      <c r="V184" s="40">
        <f t="shared" si="40"/>
        <v>0</v>
      </c>
      <c r="W184" s="40"/>
      <c r="X184" s="40">
        <f t="shared" si="41"/>
        <v>0</v>
      </c>
      <c r="Y184" s="40"/>
      <c r="Z184" s="40">
        <f t="shared" si="42"/>
        <v>0</v>
      </c>
      <c r="AA184" s="40">
        <v>4</v>
      </c>
      <c r="AB184" s="40">
        <f t="shared" si="43"/>
        <v>81840</v>
      </c>
      <c r="AC184" s="40"/>
      <c r="AD184" s="40">
        <f t="shared" si="44"/>
        <v>0</v>
      </c>
      <c r="AE184" s="40"/>
      <c r="AF184" s="40">
        <f t="shared" si="45"/>
        <v>0</v>
      </c>
      <c r="AG184" s="40"/>
      <c r="AH184" s="40">
        <f t="shared" si="46"/>
        <v>0</v>
      </c>
    </row>
    <row r="185" spans="1:34" ht="15.6">
      <c r="A185" s="525" t="s">
        <v>855</v>
      </c>
      <c r="B185" s="168" t="s">
        <v>7</v>
      </c>
      <c r="C185" s="448">
        <v>6</v>
      </c>
      <c r="D185" s="510">
        <f t="shared" si="47"/>
        <v>6</v>
      </c>
      <c r="E185" s="485">
        <v>20665</v>
      </c>
      <c r="F185" s="504">
        <f t="shared" si="32"/>
        <v>123990</v>
      </c>
      <c r="G185" s="40"/>
      <c r="H185" s="40">
        <f t="shared" si="33"/>
        <v>0</v>
      </c>
      <c r="I185" s="40"/>
      <c r="J185" s="40">
        <f t="shared" si="34"/>
        <v>0</v>
      </c>
      <c r="K185" s="40">
        <v>3</v>
      </c>
      <c r="L185" s="40">
        <f t="shared" si="35"/>
        <v>61995</v>
      </c>
      <c r="M185" s="40"/>
      <c r="N185" s="40">
        <f t="shared" si="36"/>
        <v>0</v>
      </c>
      <c r="O185" s="40"/>
      <c r="P185" s="40">
        <f t="shared" si="37"/>
        <v>0</v>
      </c>
      <c r="Q185" s="40"/>
      <c r="R185" s="40">
        <f t="shared" si="38"/>
        <v>0</v>
      </c>
      <c r="S185" s="40"/>
      <c r="T185" s="40">
        <f t="shared" si="39"/>
        <v>0</v>
      </c>
      <c r="U185" s="40"/>
      <c r="V185" s="40">
        <f t="shared" si="40"/>
        <v>0</v>
      </c>
      <c r="W185" s="40">
        <v>3</v>
      </c>
      <c r="X185" s="40">
        <f t="shared" si="41"/>
        <v>61995</v>
      </c>
      <c r="Y185" s="40"/>
      <c r="Z185" s="40">
        <f t="shared" si="42"/>
        <v>0</v>
      </c>
      <c r="AA185" s="40"/>
      <c r="AB185" s="40">
        <f t="shared" si="43"/>
        <v>0</v>
      </c>
      <c r="AC185" s="40"/>
      <c r="AD185" s="40">
        <f t="shared" si="44"/>
        <v>0</v>
      </c>
      <c r="AE185" s="40"/>
      <c r="AF185" s="40">
        <f t="shared" si="45"/>
        <v>0</v>
      </c>
      <c r="AG185" s="40"/>
      <c r="AH185" s="40">
        <f t="shared" si="46"/>
        <v>0</v>
      </c>
    </row>
    <row r="186" spans="1:34" ht="15.6">
      <c r="A186" s="525" t="s">
        <v>52</v>
      </c>
      <c r="B186" s="168" t="s">
        <v>45</v>
      </c>
      <c r="C186" s="448">
        <v>3</v>
      </c>
      <c r="D186" s="510">
        <f t="shared" si="47"/>
        <v>3</v>
      </c>
      <c r="E186" s="486">
        <v>44430</v>
      </c>
      <c r="F186" s="504">
        <f t="shared" si="32"/>
        <v>133290</v>
      </c>
      <c r="G186" s="40">
        <v>1.5</v>
      </c>
      <c r="H186" s="40">
        <f t="shared" si="33"/>
        <v>66645</v>
      </c>
      <c r="I186" s="40"/>
      <c r="J186" s="40">
        <f t="shared" si="34"/>
        <v>0</v>
      </c>
      <c r="K186" s="40"/>
      <c r="L186" s="40">
        <f t="shared" si="35"/>
        <v>0</v>
      </c>
      <c r="M186" s="40"/>
      <c r="N186" s="40">
        <f t="shared" si="36"/>
        <v>0</v>
      </c>
      <c r="O186" s="40"/>
      <c r="P186" s="40">
        <f t="shared" si="37"/>
        <v>0</v>
      </c>
      <c r="Q186" s="40"/>
      <c r="R186" s="40">
        <f t="shared" si="38"/>
        <v>0</v>
      </c>
      <c r="S186" s="40">
        <v>1</v>
      </c>
      <c r="T186" s="40">
        <f t="shared" si="39"/>
        <v>44430</v>
      </c>
      <c r="U186" s="40">
        <v>0.5</v>
      </c>
      <c r="V186" s="40">
        <f t="shared" si="40"/>
        <v>22215</v>
      </c>
      <c r="W186" s="40"/>
      <c r="X186" s="40">
        <f t="shared" si="41"/>
        <v>0</v>
      </c>
      <c r="Y186" s="40"/>
      <c r="Z186" s="40">
        <f t="shared" si="42"/>
        <v>0</v>
      </c>
      <c r="AA186" s="40"/>
      <c r="AB186" s="40">
        <f t="shared" si="43"/>
        <v>0</v>
      </c>
      <c r="AC186" s="40"/>
      <c r="AD186" s="40">
        <f t="shared" si="44"/>
        <v>0</v>
      </c>
      <c r="AE186" s="40"/>
      <c r="AF186" s="40">
        <f t="shared" si="45"/>
        <v>0</v>
      </c>
      <c r="AG186" s="40"/>
      <c r="AH186" s="40">
        <f t="shared" si="46"/>
        <v>0</v>
      </c>
    </row>
    <row r="187" spans="1:34" ht="15.6">
      <c r="A187" s="525" t="s">
        <v>528</v>
      </c>
      <c r="B187" s="417" t="s">
        <v>10</v>
      </c>
      <c r="C187" s="447">
        <v>5</v>
      </c>
      <c r="D187" s="510">
        <f t="shared" si="47"/>
        <v>5</v>
      </c>
      <c r="E187" s="485">
        <v>5000</v>
      </c>
      <c r="F187" s="504">
        <f t="shared" si="32"/>
        <v>25000</v>
      </c>
      <c r="G187" s="40">
        <v>5</v>
      </c>
      <c r="H187" s="40">
        <f t="shared" si="33"/>
        <v>25000</v>
      </c>
      <c r="I187" s="40"/>
      <c r="J187" s="40">
        <f t="shared" si="34"/>
        <v>0</v>
      </c>
      <c r="K187" s="40"/>
      <c r="L187" s="40">
        <f t="shared" si="35"/>
        <v>0</v>
      </c>
      <c r="M187" s="40"/>
      <c r="N187" s="40">
        <f t="shared" si="36"/>
        <v>0</v>
      </c>
      <c r="O187" s="40"/>
      <c r="P187" s="40">
        <f t="shared" si="37"/>
        <v>0</v>
      </c>
      <c r="Q187" s="40"/>
      <c r="R187" s="40">
        <f t="shared" si="38"/>
        <v>0</v>
      </c>
      <c r="S187" s="40"/>
      <c r="T187" s="40">
        <f t="shared" si="39"/>
        <v>0</v>
      </c>
      <c r="U187" s="40"/>
      <c r="V187" s="40">
        <f t="shared" si="40"/>
        <v>0</v>
      </c>
      <c r="W187" s="40"/>
      <c r="X187" s="40">
        <f t="shared" si="41"/>
        <v>0</v>
      </c>
      <c r="Y187" s="40"/>
      <c r="Z187" s="40">
        <f t="shared" si="42"/>
        <v>0</v>
      </c>
      <c r="AA187" s="40"/>
      <c r="AB187" s="40">
        <f t="shared" si="43"/>
        <v>0</v>
      </c>
      <c r="AC187" s="40"/>
      <c r="AD187" s="40">
        <f t="shared" si="44"/>
        <v>0</v>
      </c>
      <c r="AE187" s="40"/>
      <c r="AF187" s="40">
        <f t="shared" si="45"/>
        <v>0</v>
      </c>
      <c r="AG187" s="40"/>
      <c r="AH187" s="40">
        <f t="shared" si="46"/>
        <v>0</v>
      </c>
    </row>
    <row r="188" spans="1:34" ht="27.6">
      <c r="A188" s="526" t="s">
        <v>846</v>
      </c>
      <c r="B188" s="172" t="s">
        <v>10</v>
      </c>
      <c r="C188" s="452">
        <v>260</v>
      </c>
      <c r="D188" s="510">
        <f t="shared" si="47"/>
        <v>260</v>
      </c>
      <c r="E188" s="486">
        <v>10150</v>
      </c>
      <c r="F188" s="504">
        <f t="shared" si="32"/>
        <v>2639000</v>
      </c>
      <c r="G188" s="40">
        <v>80</v>
      </c>
      <c r="H188" s="40">
        <f t="shared" si="33"/>
        <v>812000</v>
      </c>
      <c r="I188" s="40"/>
      <c r="J188" s="40">
        <f t="shared" si="34"/>
        <v>0</v>
      </c>
      <c r="K188" s="40">
        <v>40</v>
      </c>
      <c r="L188" s="40">
        <f t="shared" si="35"/>
        <v>406000</v>
      </c>
      <c r="M188" s="40"/>
      <c r="N188" s="40">
        <f t="shared" si="36"/>
        <v>0</v>
      </c>
      <c r="O188" s="40">
        <v>40</v>
      </c>
      <c r="P188" s="40">
        <f t="shared" si="37"/>
        <v>406000</v>
      </c>
      <c r="Q188" s="40"/>
      <c r="R188" s="40">
        <f t="shared" si="38"/>
        <v>0</v>
      </c>
      <c r="S188" s="40">
        <v>40</v>
      </c>
      <c r="T188" s="40">
        <f t="shared" si="39"/>
        <v>406000</v>
      </c>
      <c r="U188" s="40"/>
      <c r="V188" s="40">
        <f t="shared" si="40"/>
        <v>0</v>
      </c>
      <c r="W188" s="40">
        <v>60</v>
      </c>
      <c r="X188" s="40">
        <f t="shared" si="41"/>
        <v>609000</v>
      </c>
      <c r="Y188" s="40"/>
      <c r="Z188" s="40">
        <f t="shared" si="42"/>
        <v>0</v>
      </c>
      <c r="AA188" s="40"/>
      <c r="AB188" s="40">
        <f t="shared" si="43"/>
        <v>0</v>
      </c>
      <c r="AC188" s="40"/>
      <c r="AD188" s="40">
        <f t="shared" si="44"/>
        <v>0</v>
      </c>
      <c r="AE188" s="40"/>
      <c r="AF188" s="40">
        <f t="shared" si="45"/>
        <v>0</v>
      </c>
      <c r="AG188" s="40"/>
      <c r="AH188" s="40">
        <f t="shared" si="46"/>
        <v>0</v>
      </c>
    </row>
    <row r="189" spans="1:34" ht="15.6">
      <c r="A189" s="518" t="s">
        <v>192</v>
      </c>
      <c r="B189" s="459" t="s">
        <v>17</v>
      </c>
      <c r="C189" s="447">
        <v>4</v>
      </c>
      <c r="D189" s="510">
        <f t="shared" si="47"/>
        <v>4</v>
      </c>
      <c r="E189" s="486">
        <v>93000</v>
      </c>
      <c r="F189" s="504">
        <f t="shared" si="32"/>
        <v>372000</v>
      </c>
      <c r="G189" s="40"/>
      <c r="H189" s="40">
        <f t="shared" si="33"/>
        <v>0</v>
      </c>
      <c r="I189" s="40"/>
      <c r="J189" s="40">
        <f t="shared" si="34"/>
        <v>0</v>
      </c>
      <c r="K189" s="40">
        <v>2</v>
      </c>
      <c r="L189" s="40">
        <f t="shared" si="35"/>
        <v>186000</v>
      </c>
      <c r="M189" s="40"/>
      <c r="N189" s="40">
        <f t="shared" si="36"/>
        <v>0</v>
      </c>
      <c r="O189" s="40"/>
      <c r="P189" s="40">
        <f t="shared" si="37"/>
        <v>0</v>
      </c>
      <c r="Q189" s="40"/>
      <c r="R189" s="40">
        <f t="shared" si="38"/>
        <v>0</v>
      </c>
      <c r="S189" s="40"/>
      <c r="T189" s="40">
        <f t="shared" si="39"/>
        <v>0</v>
      </c>
      <c r="U189" s="40">
        <v>2</v>
      </c>
      <c r="V189" s="40">
        <f t="shared" si="40"/>
        <v>186000</v>
      </c>
      <c r="W189" s="40"/>
      <c r="X189" s="40">
        <f t="shared" si="41"/>
        <v>0</v>
      </c>
      <c r="Y189" s="40"/>
      <c r="Z189" s="40">
        <f t="shared" si="42"/>
        <v>0</v>
      </c>
      <c r="AA189" s="40"/>
      <c r="AB189" s="40">
        <f t="shared" si="43"/>
        <v>0</v>
      </c>
      <c r="AC189" s="40"/>
      <c r="AD189" s="40">
        <f t="shared" si="44"/>
        <v>0</v>
      </c>
      <c r="AE189" s="40"/>
      <c r="AF189" s="40">
        <f t="shared" si="45"/>
        <v>0</v>
      </c>
      <c r="AG189" s="40"/>
      <c r="AH189" s="40">
        <f t="shared" si="46"/>
        <v>0</v>
      </c>
    </row>
    <row r="190" spans="1:34" ht="15.6">
      <c r="A190" s="525" t="s">
        <v>596</v>
      </c>
      <c r="B190" s="417" t="s">
        <v>10</v>
      </c>
      <c r="C190" s="447">
        <v>3000</v>
      </c>
      <c r="D190" s="510">
        <f t="shared" si="47"/>
        <v>3000</v>
      </c>
      <c r="E190" s="486">
        <v>25</v>
      </c>
      <c r="F190" s="504">
        <f t="shared" si="32"/>
        <v>75000</v>
      </c>
      <c r="G190" s="40"/>
      <c r="H190" s="40">
        <f t="shared" si="33"/>
        <v>0</v>
      </c>
      <c r="I190" s="40"/>
      <c r="J190" s="40">
        <f t="shared" si="34"/>
        <v>0</v>
      </c>
      <c r="K190" s="40"/>
      <c r="L190" s="40">
        <f t="shared" si="35"/>
        <v>0</v>
      </c>
      <c r="M190" s="40"/>
      <c r="N190" s="40">
        <f t="shared" si="36"/>
        <v>0</v>
      </c>
      <c r="O190" s="40"/>
      <c r="P190" s="40">
        <f t="shared" si="37"/>
        <v>0</v>
      </c>
      <c r="Q190" s="40">
        <v>2000</v>
      </c>
      <c r="R190" s="40">
        <f t="shared" si="38"/>
        <v>50000</v>
      </c>
      <c r="S190" s="40"/>
      <c r="T190" s="40">
        <f t="shared" si="39"/>
        <v>0</v>
      </c>
      <c r="U190" s="40">
        <v>1000</v>
      </c>
      <c r="V190" s="40">
        <f t="shared" si="40"/>
        <v>25000</v>
      </c>
      <c r="W190" s="40"/>
      <c r="X190" s="40">
        <f t="shared" si="41"/>
        <v>0</v>
      </c>
      <c r="Y190" s="40"/>
      <c r="Z190" s="40">
        <f t="shared" si="42"/>
        <v>0</v>
      </c>
      <c r="AA190" s="40"/>
      <c r="AB190" s="40">
        <f t="shared" si="43"/>
        <v>0</v>
      </c>
      <c r="AC190" s="40"/>
      <c r="AD190" s="40">
        <f t="shared" si="44"/>
        <v>0</v>
      </c>
      <c r="AE190" s="40"/>
      <c r="AF190" s="40">
        <f t="shared" si="45"/>
        <v>0</v>
      </c>
      <c r="AG190" s="40"/>
      <c r="AH190" s="40">
        <f t="shared" si="46"/>
        <v>0</v>
      </c>
    </row>
    <row r="191" spans="1:34" ht="15.6">
      <c r="A191" s="517" t="s">
        <v>891</v>
      </c>
      <c r="B191" s="466" t="s">
        <v>10</v>
      </c>
      <c r="C191" s="447">
        <v>1000</v>
      </c>
      <c r="D191" s="510">
        <f t="shared" si="47"/>
        <v>1000</v>
      </c>
      <c r="E191" s="485">
        <v>32</v>
      </c>
      <c r="F191" s="504">
        <f t="shared" si="32"/>
        <v>32000</v>
      </c>
      <c r="G191" s="40"/>
      <c r="H191" s="40">
        <f t="shared" si="33"/>
        <v>0</v>
      </c>
      <c r="I191" s="40"/>
      <c r="J191" s="40">
        <f t="shared" si="34"/>
        <v>0</v>
      </c>
      <c r="K191" s="40">
        <v>500</v>
      </c>
      <c r="L191" s="40">
        <f t="shared" si="35"/>
        <v>16000</v>
      </c>
      <c r="M191" s="40"/>
      <c r="N191" s="40">
        <f t="shared" si="36"/>
        <v>0</v>
      </c>
      <c r="O191" s="40"/>
      <c r="P191" s="40">
        <f t="shared" si="37"/>
        <v>0</v>
      </c>
      <c r="Q191" s="40"/>
      <c r="R191" s="40">
        <f t="shared" si="38"/>
        <v>0</v>
      </c>
      <c r="S191" s="40"/>
      <c r="T191" s="40">
        <f t="shared" si="39"/>
        <v>0</v>
      </c>
      <c r="U191" s="40"/>
      <c r="V191" s="40">
        <f t="shared" si="40"/>
        <v>0</v>
      </c>
      <c r="W191" s="40">
        <v>500</v>
      </c>
      <c r="X191" s="40">
        <f t="shared" si="41"/>
        <v>16000</v>
      </c>
      <c r="Y191" s="40"/>
      <c r="Z191" s="40">
        <f t="shared" si="42"/>
        <v>0</v>
      </c>
      <c r="AA191" s="40"/>
      <c r="AB191" s="40">
        <f t="shared" si="43"/>
        <v>0</v>
      </c>
      <c r="AC191" s="40"/>
      <c r="AD191" s="40">
        <f t="shared" si="44"/>
        <v>0</v>
      </c>
      <c r="AE191" s="40"/>
      <c r="AF191" s="40">
        <f t="shared" si="45"/>
        <v>0</v>
      </c>
      <c r="AG191" s="40"/>
      <c r="AH191" s="40">
        <f t="shared" si="46"/>
        <v>0</v>
      </c>
    </row>
    <row r="192" spans="1:34" ht="15.6">
      <c r="A192" s="526" t="s">
        <v>848</v>
      </c>
      <c r="B192" s="172" t="s">
        <v>485</v>
      </c>
      <c r="C192" s="452">
        <v>1</v>
      </c>
      <c r="D192" s="510">
        <f t="shared" si="47"/>
        <v>1</v>
      </c>
      <c r="E192" s="486">
        <v>2340</v>
      </c>
      <c r="F192" s="504">
        <f t="shared" si="32"/>
        <v>2340</v>
      </c>
      <c r="G192" s="40">
        <v>1</v>
      </c>
      <c r="H192" s="40">
        <f t="shared" si="33"/>
        <v>2340</v>
      </c>
      <c r="I192" s="40"/>
      <c r="J192" s="40">
        <f t="shared" si="34"/>
        <v>0</v>
      </c>
      <c r="K192" s="40"/>
      <c r="L192" s="40">
        <f t="shared" si="35"/>
        <v>0</v>
      </c>
      <c r="M192" s="40"/>
      <c r="N192" s="40">
        <f t="shared" si="36"/>
        <v>0</v>
      </c>
      <c r="O192" s="40"/>
      <c r="P192" s="40">
        <f t="shared" si="37"/>
        <v>0</v>
      </c>
      <c r="Q192" s="40"/>
      <c r="R192" s="40">
        <f t="shared" si="38"/>
        <v>0</v>
      </c>
      <c r="S192" s="40"/>
      <c r="T192" s="40">
        <f t="shared" si="39"/>
        <v>0</v>
      </c>
      <c r="U192" s="40"/>
      <c r="V192" s="40">
        <f t="shared" si="40"/>
        <v>0</v>
      </c>
      <c r="W192" s="40"/>
      <c r="X192" s="40">
        <f t="shared" si="41"/>
        <v>0</v>
      </c>
      <c r="Y192" s="40"/>
      <c r="Z192" s="40">
        <f t="shared" si="42"/>
        <v>0</v>
      </c>
      <c r="AA192" s="40"/>
      <c r="AB192" s="40">
        <f t="shared" si="43"/>
        <v>0</v>
      </c>
      <c r="AC192" s="40"/>
      <c r="AD192" s="40">
        <f t="shared" si="44"/>
        <v>0</v>
      </c>
      <c r="AE192" s="40"/>
      <c r="AF192" s="40">
        <f t="shared" si="45"/>
        <v>0</v>
      </c>
      <c r="AG192" s="40"/>
      <c r="AH192" s="40">
        <f t="shared" si="46"/>
        <v>0</v>
      </c>
    </row>
    <row r="193" spans="1:34" ht="15.6">
      <c r="A193" s="517" t="s">
        <v>827</v>
      </c>
      <c r="B193" s="417" t="s">
        <v>10</v>
      </c>
      <c r="C193" s="447">
        <v>1200</v>
      </c>
      <c r="D193" s="510">
        <f t="shared" si="47"/>
        <v>1200</v>
      </c>
      <c r="E193" s="486">
        <v>11.12</v>
      </c>
      <c r="F193" s="504">
        <f t="shared" si="32"/>
        <v>13343.999999999998</v>
      </c>
      <c r="G193" s="40">
        <v>500</v>
      </c>
      <c r="H193" s="40">
        <f t="shared" si="33"/>
        <v>5560</v>
      </c>
      <c r="I193" s="40"/>
      <c r="J193" s="40">
        <f t="shared" si="34"/>
        <v>0</v>
      </c>
      <c r="K193" s="40"/>
      <c r="L193" s="40">
        <f t="shared" si="35"/>
        <v>0</v>
      </c>
      <c r="M193" s="40">
        <v>500</v>
      </c>
      <c r="N193" s="40">
        <f t="shared" si="36"/>
        <v>5560</v>
      </c>
      <c r="O193" s="40"/>
      <c r="P193" s="40">
        <f t="shared" si="37"/>
        <v>0</v>
      </c>
      <c r="Q193" s="40"/>
      <c r="R193" s="40">
        <f t="shared" si="38"/>
        <v>0</v>
      </c>
      <c r="S193" s="40">
        <v>200</v>
      </c>
      <c r="T193" s="40">
        <f t="shared" si="39"/>
        <v>2224</v>
      </c>
      <c r="U193" s="40"/>
      <c r="V193" s="40">
        <f t="shared" si="40"/>
        <v>0</v>
      </c>
      <c r="W193" s="40"/>
      <c r="X193" s="40">
        <f t="shared" si="41"/>
        <v>0</v>
      </c>
      <c r="Y193" s="40"/>
      <c r="Z193" s="40">
        <f t="shared" si="42"/>
        <v>0</v>
      </c>
      <c r="AA193" s="40"/>
      <c r="AB193" s="40">
        <f t="shared" si="43"/>
        <v>0</v>
      </c>
      <c r="AC193" s="40"/>
      <c r="AD193" s="40">
        <f t="shared" si="44"/>
        <v>0</v>
      </c>
      <c r="AE193" s="40"/>
      <c r="AF193" s="40">
        <f t="shared" si="45"/>
        <v>0</v>
      </c>
      <c r="AG193" s="40"/>
      <c r="AH193" s="40">
        <f t="shared" si="46"/>
        <v>0</v>
      </c>
    </row>
    <row r="194" spans="1:34" ht="15.6">
      <c r="A194" s="517" t="s">
        <v>851</v>
      </c>
      <c r="B194" s="172" t="s">
        <v>10</v>
      </c>
      <c r="C194" s="448">
        <v>15</v>
      </c>
      <c r="D194" s="510">
        <f t="shared" si="47"/>
        <v>15</v>
      </c>
      <c r="E194" s="486">
        <v>5500</v>
      </c>
      <c r="F194" s="504">
        <f t="shared" si="32"/>
        <v>82500</v>
      </c>
      <c r="G194" s="40"/>
      <c r="H194" s="40">
        <f t="shared" si="33"/>
        <v>0</v>
      </c>
      <c r="I194" s="40">
        <v>5</v>
      </c>
      <c r="J194" s="40">
        <f t="shared" si="34"/>
        <v>27500</v>
      </c>
      <c r="K194" s="40"/>
      <c r="L194" s="40">
        <f t="shared" si="35"/>
        <v>0</v>
      </c>
      <c r="M194" s="40">
        <v>5</v>
      </c>
      <c r="N194" s="40">
        <f t="shared" si="36"/>
        <v>27500</v>
      </c>
      <c r="O194" s="40"/>
      <c r="P194" s="40">
        <f t="shared" si="37"/>
        <v>0</v>
      </c>
      <c r="Q194" s="40">
        <v>5</v>
      </c>
      <c r="R194" s="40">
        <f t="shared" si="38"/>
        <v>27500</v>
      </c>
      <c r="S194" s="40"/>
      <c r="T194" s="40">
        <f t="shared" si="39"/>
        <v>0</v>
      </c>
      <c r="U194" s="40"/>
      <c r="V194" s="40">
        <f t="shared" si="40"/>
        <v>0</v>
      </c>
      <c r="W194" s="40"/>
      <c r="X194" s="40">
        <f t="shared" si="41"/>
        <v>0</v>
      </c>
      <c r="Y194" s="40"/>
      <c r="Z194" s="40">
        <f t="shared" si="42"/>
        <v>0</v>
      </c>
      <c r="AA194" s="40"/>
      <c r="AB194" s="40">
        <f t="shared" si="43"/>
        <v>0</v>
      </c>
      <c r="AC194" s="40"/>
      <c r="AD194" s="40">
        <f t="shared" si="44"/>
        <v>0</v>
      </c>
      <c r="AE194" s="40"/>
      <c r="AF194" s="40">
        <f t="shared" si="45"/>
        <v>0</v>
      </c>
      <c r="AG194" s="40"/>
      <c r="AH194" s="40">
        <f t="shared" si="46"/>
        <v>0</v>
      </c>
    </row>
    <row r="195" spans="1:34" ht="15.6">
      <c r="A195" s="517" t="s">
        <v>96</v>
      </c>
      <c r="B195" s="168" t="s">
        <v>401</v>
      </c>
      <c r="C195" s="448">
        <v>2.8</v>
      </c>
      <c r="D195" s="510">
        <f t="shared" si="47"/>
        <v>2.8</v>
      </c>
      <c r="E195" s="486">
        <v>19000</v>
      </c>
      <c r="F195" s="504">
        <f t="shared" si="32"/>
        <v>53200</v>
      </c>
      <c r="G195" s="40">
        <v>1</v>
      </c>
      <c r="H195" s="40">
        <f t="shared" si="33"/>
        <v>19000</v>
      </c>
      <c r="I195" s="40"/>
      <c r="J195" s="40">
        <f t="shared" si="34"/>
        <v>0</v>
      </c>
      <c r="K195" s="40"/>
      <c r="L195" s="40">
        <f t="shared" si="35"/>
        <v>0</v>
      </c>
      <c r="M195" s="40"/>
      <c r="N195" s="40">
        <f t="shared" si="36"/>
        <v>0</v>
      </c>
      <c r="O195" s="40">
        <v>1.8</v>
      </c>
      <c r="P195" s="40">
        <f t="shared" si="37"/>
        <v>34200</v>
      </c>
      <c r="Q195" s="40"/>
      <c r="R195" s="40">
        <f t="shared" si="38"/>
        <v>0</v>
      </c>
      <c r="S195" s="40"/>
      <c r="T195" s="40">
        <f t="shared" si="39"/>
        <v>0</v>
      </c>
      <c r="U195" s="40"/>
      <c r="V195" s="40">
        <f t="shared" si="40"/>
        <v>0</v>
      </c>
      <c r="W195" s="40"/>
      <c r="X195" s="40">
        <f t="shared" si="41"/>
        <v>0</v>
      </c>
      <c r="Y195" s="40"/>
      <c r="Z195" s="40">
        <f t="shared" si="42"/>
        <v>0</v>
      </c>
      <c r="AA195" s="40"/>
      <c r="AB195" s="40">
        <f t="shared" si="43"/>
        <v>0</v>
      </c>
      <c r="AC195" s="40"/>
      <c r="AD195" s="40">
        <f t="shared" si="44"/>
        <v>0</v>
      </c>
      <c r="AE195" s="40"/>
      <c r="AF195" s="40">
        <f t="shared" si="45"/>
        <v>0</v>
      </c>
      <c r="AG195" s="40"/>
      <c r="AH195" s="40">
        <f t="shared" si="46"/>
        <v>0</v>
      </c>
    </row>
    <row r="196" spans="1:34" ht="15.6">
      <c r="A196" s="526" t="s">
        <v>917</v>
      </c>
      <c r="B196" s="172" t="s">
        <v>8</v>
      </c>
      <c r="C196" s="452">
        <v>3</v>
      </c>
      <c r="D196" s="510">
        <f t="shared" si="47"/>
        <v>3</v>
      </c>
      <c r="E196" s="485">
        <v>1890</v>
      </c>
      <c r="F196" s="504">
        <f t="shared" si="32"/>
        <v>5670</v>
      </c>
      <c r="G196" s="40"/>
      <c r="H196" s="40">
        <f t="shared" si="33"/>
        <v>0</v>
      </c>
      <c r="I196" s="40">
        <v>1</v>
      </c>
      <c r="J196" s="40">
        <f t="shared" si="34"/>
        <v>1890</v>
      </c>
      <c r="K196" s="40"/>
      <c r="L196" s="40">
        <f t="shared" si="35"/>
        <v>0</v>
      </c>
      <c r="M196" s="40"/>
      <c r="N196" s="40">
        <f t="shared" si="36"/>
        <v>0</v>
      </c>
      <c r="O196" s="40"/>
      <c r="P196" s="40">
        <f t="shared" si="37"/>
        <v>0</v>
      </c>
      <c r="Q196" s="40"/>
      <c r="R196" s="40">
        <f t="shared" si="38"/>
        <v>0</v>
      </c>
      <c r="S196" s="40">
        <v>1</v>
      </c>
      <c r="T196" s="40">
        <f t="shared" si="39"/>
        <v>1890</v>
      </c>
      <c r="U196" s="40"/>
      <c r="V196" s="40">
        <f t="shared" si="40"/>
        <v>0</v>
      </c>
      <c r="W196" s="40"/>
      <c r="X196" s="40">
        <f t="shared" si="41"/>
        <v>0</v>
      </c>
      <c r="Y196" s="40">
        <v>1</v>
      </c>
      <c r="Z196" s="40">
        <f t="shared" si="42"/>
        <v>1890</v>
      </c>
      <c r="AA196" s="40"/>
      <c r="AB196" s="40">
        <f t="shared" si="43"/>
        <v>0</v>
      </c>
      <c r="AC196" s="40"/>
      <c r="AD196" s="40">
        <f t="shared" si="44"/>
        <v>0</v>
      </c>
      <c r="AE196" s="40"/>
      <c r="AF196" s="40">
        <f t="shared" si="45"/>
        <v>0</v>
      </c>
      <c r="AG196" s="40"/>
      <c r="AH196" s="40">
        <f t="shared" si="46"/>
        <v>0</v>
      </c>
    </row>
    <row r="197" spans="1:34" ht="15.6">
      <c r="A197" s="540" t="s">
        <v>856</v>
      </c>
      <c r="B197" s="172" t="s">
        <v>845</v>
      </c>
      <c r="C197" s="452">
        <v>35</v>
      </c>
      <c r="D197" s="510">
        <f t="shared" si="47"/>
        <v>35</v>
      </c>
      <c r="E197" s="486">
        <v>6700</v>
      </c>
      <c r="F197" s="504">
        <f t="shared" si="32"/>
        <v>234500</v>
      </c>
      <c r="G197" s="40">
        <v>4</v>
      </c>
      <c r="H197" s="40">
        <f t="shared" si="33"/>
        <v>26800</v>
      </c>
      <c r="I197" s="40">
        <v>4</v>
      </c>
      <c r="J197" s="40">
        <f t="shared" si="34"/>
        <v>26800</v>
      </c>
      <c r="K197" s="40">
        <v>3</v>
      </c>
      <c r="L197" s="40">
        <f t="shared" si="35"/>
        <v>20100</v>
      </c>
      <c r="M197" s="40">
        <v>3</v>
      </c>
      <c r="N197" s="40">
        <f t="shared" si="36"/>
        <v>20100</v>
      </c>
      <c r="O197" s="40">
        <v>3</v>
      </c>
      <c r="P197" s="40">
        <f t="shared" si="37"/>
        <v>20100</v>
      </c>
      <c r="Q197" s="40">
        <v>6</v>
      </c>
      <c r="R197" s="40">
        <f t="shared" si="38"/>
        <v>40200</v>
      </c>
      <c r="S197" s="40"/>
      <c r="T197" s="40">
        <f t="shared" si="39"/>
        <v>0</v>
      </c>
      <c r="U197" s="40">
        <v>12</v>
      </c>
      <c r="V197" s="40">
        <f t="shared" si="40"/>
        <v>80400</v>
      </c>
      <c r="W197" s="40"/>
      <c r="X197" s="40">
        <f t="shared" si="41"/>
        <v>0</v>
      </c>
      <c r="Y197" s="40"/>
      <c r="Z197" s="40">
        <f t="shared" si="42"/>
        <v>0</v>
      </c>
      <c r="AA197" s="40"/>
      <c r="AB197" s="40">
        <f t="shared" si="43"/>
        <v>0</v>
      </c>
      <c r="AC197" s="40"/>
      <c r="AD197" s="40">
        <f t="shared" si="44"/>
        <v>0</v>
      </c>
      <c r="AE197" s="40"/>
      <c r="AF197" s="40">
        <f t="shared" si="45"/>
        <v>0</v>
      </c>
      <c r="AG197" s="40"/>
      <c r="AH197" s="40">
        <f t="shared" si="46"/>
        <v>0</v>
      </c>
    </row>
    <row r="198" spans="1:34" ht="15.6">
      <c r="A198" s="540" t="s">
        <v>142</v>
      </c>
      <c r="B198" s="172" t="s">
        <v>845</v>
      </c>
      <c r="C198" s="452">
        <v>1</v>
      </c>
      <c r="D198" s="510">
        <f t="shared" si="47"/>
        <v>1</v>
      </c>
      <c r="E198" s="486">
        <v>17500</v>
      </c>
      <c r="F198" s="504">
        <f t="shared" si="32"/>
        <v>17500</v>
      </c>
      <c r="G198" s="40"/>
      <c r="H198" s="40">
        <f t="shared" si="33"/>
        <v>0</v>
      </c>
      <c r="I198" s="40"/>
      <c r="J198" s="40">
        <f t="shared" si="34"/>
        <v>0</v>
      </c>
      <c r="K198" s="40"/>
      <c r="L198" s="40">
        <f t="shared" si="35"/>
        <v>0</v>
      </c>
      <c r="M198" s="40"/>
      <c r="N198" s="40">
        <f t="shared" si="36"/>
        <v>0</v>
      </c>
      <c r="O198" s="40"/>
      <c r="P198" s="40">
        <f t="shared" si="37"/>
        <v>0</v>
      </c>
      <c r="Q198" s="40"/>
      <c r="R198" s="40">
        <f t="shared" si="38"/>
        <v>0</v>
      </c>
      <c r="S198" s="40"/>
      <c r="T198" s="40">
        <f t="shared" si="39"/>
        <v>0</v>
      </c>
      <c r="U198" s="40">
        <v>1</v>
      </c>
      <c r="V198" s="40">
        <f t="shared" si="40"/>
        <v>17500</v>
      </c>
      <c r="W198" s="40"/>
      <c r="X198" s="40">
        <f t="shared" si="41"/>
        <v>0</v>
      </c>
      <c r="Y198" s="40"/>
      <c r="Z198" s="40">
        <f t="shared" si="42"/>
        <v>0</v>
      </c>
      <c r="AA198" s="40"/>
      <c r="AB198" s="40">
        <f t="shared" si="43"/>
        <v>0</v>
      </c>
      <c r="AC198" s="40"/>
      <c r="AD198" s="40">
        <f t="shared" si="44"/>
        <v>0</v>
      </c>
      <c r="AE198" s="40"/>
      <c r="AF198" s="40">
        <f t="shared" si="45"/>
        <v>0</v>
      </c>
      <c r="AG198" s="40"/>
      <c r="AH198" s="40">
        <f t="shared" si="46"/>
        <v>0</v>
      </c>
    </row>
    <row r="199" spans="1:34" ht="15.6">
      <c r="A199" s="540" t="s">
        <v>857</v>
      </c>
      <c r="B199" s="172" t="s">
        <v>845</v>
      </c>
      <c r="C199" s="452">
        <v>28</v>
      </c>
      <c r="D199" s="510">
        <f t="shared" si="47"/>
        <v>28</v>
      </c>
      <c r="E199" s="486">
        <v>6100</v>
      </c>
      <c r="F199" s="504">
        <f t="shared" ref="F199:F210" si="48">E199*C199</f>
        <v>170800</v>
      </c>
      <c r="G199" s="40">
        <v>2</v>
      </c>
      <c r="H199" s="40">
        <f t="shared" ref="H199:H210" si="49">G199*E199</f>
        <v>12200</v>
      </c>
      <c r="I199" s="40">
        <v>2</v>
      </c>
      <c r="J199" s="40">
        <f t="shared" ref="J199:J210" si="50">I199*E199</f>
        <v>12200</v>
      </c>
      <c r="K199" s="40">
        <v>2</v>
      </c>
      <c r="L199" s="40">
        <f t="shared" ref="L199:L210" si="51">K199*E199</f>
        <v>12200</v>
      </c>
      <c r="M199" s="40">
        <v>2</v>
      </c>
      <c r="N199" s="40">
        <f t="shared" ref="N199:N210" si="52">M199*E199</f>
        <v>12200</v>
      </c>
      <c r="O199" s="40">
        <v>2</v>
      </c>
      <c r="P199" s="40">
        <f t="shared" ref="P199:P210" si="53">O199*E199</f>
        <v>12200</v>
      </c>
      <c r="Q199" s="40">
        <v>2</v>
      </c>
      <c r="R199" s="40">
        <f t="shared" ref="R199:R210" si="54">Q199*E199</f>
        <v>12200</v>
      </c>
      <c r="S199" s="40">
        <v>2</v>
      </c>
      <c r="T199" s="40">
        <f t="shared" ref="T199:T210" si="55">S199*E199</f>
        <v>12200</v>
      </c>
      <c r="U199" s="40">
        <v>2</v>
      </c>
      <c r="V199" s="40">
        <f t="shared" ref="V199:V210" si="56">U199*E199</f>
        <v>12200</v>
      </c>
      <c r="W199" s="40">
        <v>2</v>
      </c>
      <c r="X199" s="40">
        <f t="shared" ref="X199:X210" si="57">W199*E199</f>
        <v>12200</v>
      </c>
      <c r="Y199" s="40">
        <v>5</v>
      </c>
      <c r="Z199" s="40">
        <f t="shared" ref="Z199:Z210" si="58">Y199*E199</f>
        <v>30500</v>
      </c>
      <c r="AA199" s="40">
        <v>5</v>
      </c>
      <c r="AB199" s="40">
        <f t="shared" ref="AB199:AB210" si="59">AA199*E199</f>
        <v>30500</v>
      </c>
      <c r="AC199" s="40"/>
      <c r="AD199" s="40">
        <f t="shared" ref="AD199:AD210" si="60">AC199*E199</f>
        <v>0</v>
      </c>
      <c r="AE199" s="40"/>
      <c r="AF199" s="40">
        <f t="shared" ref="AF199:AF210" si="61">AE199*E199</f>
        <v>0</v>
      </c>
      <c r="AG199" s="40"/>
      <c r="AH199" s="40">
        <f t="shared" ref="AH199:AH210" si="62">AG199*E199</f>
        <v>0</v>
      </c>
    </row>
    <row r="200" spans="1:34" ht="15.6">
      <c r="A200" s="541" t="s">
        <v>858</v>
      </c>
      <c r="B200" s="172" t="s">
        <v>845</v>
      </c>
      <c r="C200" s="452">
        <v>35</v>
      </c>
      <c r="D200" s="510">
        <f t="shared" ref="D200:D210" si="63">G200+I200+K200+M200+O200+Q200+S200+U200+W200+Y200+AA200+AC200+AE200+AG200</f>
        <v>35</v>
      </c>
      <c r="E200" s="486">
        <v>6700</v>
      </c>
      <c r="F200" s="504">
        <f t="shared" si="48"/>
        <v>234500</v>
      </c>
      <c r="G200" s="40">
        <v>4</v>
      </c>
      <c r="H200" s="40">
        <f t="shared" si="49"/>
        <v>26800</v>
      </c>
      <c r="I200" s="40">
        <v>4</v>
      </c>
      <c r="J200" s="40">
        <f t="shared" si="50"/>
        <v>26800</v>
      </c>
      <c r="K200" s="40">
        <v>3</v>
      </c>
      <c r="L200" s="40">
        <f t="shared" si="51"/>
        <v>20100</v>
      </c>
      <c r="M200" s="40">
        <v>3</v>
      </c>
      <c r="N200" s="40">
        <f t="shared" si="52"/>
        <v>20100</v>
      </c>
      <c r="O200" s="40">
        <v>3</v>
      </c>
      <c r="P200" s="40">
        <f t="shared" si="53"/>
        <v>20100</v>
      </c>
      <c r="Q200" s="40">
        <v>3</v>
      </c>
      <c r="R200" s="40">
        <f t="shared" si="54"/>
        <v>20100</v>
      </c>
      <c r="S200" s="40">
        <v>3</v>
      </c>
      <c r="T200" s="40">
        <f t="shared" si="55"/>
        <v>20100</v>
      </c>
      <c r="U200" s="40">
        <v>12</v>
      </c>
      <c r="V200" s="40">
        <f t="shared" si="56"/>
        <v>80400</v>
      </c>
      <c r="W200" s="40"/>
      <c r="X200" s="40">
        <f t="shared" si="57"/>
        <v>0</v>
      </c>
      <c r="Y200" s="40"/>
      <c r="Z200" s="40">
        <f t="shared" si="58"/>
        <v>0</v>
      </c>
      <c r="AA200" s="40"/>
      <c r="AB200" s="40">
        <f t="shared" si="59"/>
        <v>0</v>
      </c>
      <c r="AC200" s="40"/>
      <c r="AD200" s="40">
        <f t="shared" si="60"/>
        <v>0</v>
      </c>
      <c r="AE200" s="40"/>
      <c r="AF200" s="40">
        <f t="shared" si="61"/>
        <v>0</v>
      </c>
      <c r="AG200" s="40"/>
      <c r="AH200" s="40">
        <f t="shared" si="62"/>
        <v>0</v>
      </c>
    </row>
    <row r="201" spans="1:34" ht="15.6">
      <c r="A201" s="540" t="s">
        <v>859</v>
      </c>
      <c r="B201" s="172" t="s">
        <v>845</v>
      </c>
      <c r="C201" s="452">
        <v>35</v>
      </c>
      <c r="D201" s="510">
        <f t="shared" si="63"/>
        <v>35</v>
      </c>
      <c r="E201" s="486">
        <v>14830</v>
      </c>
      <c r="F201" s="504">
        <f t="shared" si="48"/>
        <v>519050</v>
      </c>
      <c r="G201" s="40">
        <v>4</v>
      </c>
      <c r="H201" s="40">
        <f t="shared" si="49"/>
        <v>59320</v>
      </c>
      <c r="I201" s="40">
        <v>4</v>
      </c>
      <c r="J201" s="40">
        <f t="shared" si="50"/>
        <v>59320</v>
      </c>
      <c r="K201" s="40">
        <v>3</v>
      </c>
      <c r="L201" s="40">
        <f t="shared" si="51"/>
        <v>44490</v>
      </c>
      <c r="M201" s="40">
        <v>3</v>
      </c>
      <c r="N201" s="40">
        <f t="shared" si="52"/>
        <v>44490</v>
      </c>
      <c r="O201" s="40">
        <v>3</v>
      </c>
      <c r="P201" s="40">
        <f t="shared" si="53"/>
        <v>44490</v>
      </c>
      <c r="Q201" s="40">
        <v>3</v>
      </c>
      <c r="R201" s="40">
        <f t="shared" si="54"/>
        <v>44490</v>
      </c>
      <c r="S201" s="40">
        <v>3</v>
      </c>
      <c r="T201" s="40">
        <f t="shared" si="55"/>
        <v>44490</v>
      </c>
      <c r="U201" s="40">
        <v>12</v>
      </c>
      <c r="V201" s="40">
        <f t="shared" si="56"/>
        <v>177960</v>
      </c>
      <c r="W201" s="40"/>
      <c r="X201" s="40">
        <f t="shared" si="57"/>
        <v>0</v>
      </c>
      <c r="Y201" s="40"/>
      <c r="Z201" s="40">
        <f t="shared" si="58"/>
        <v>0</v>
      </c>
      <c r="AA201" s="40"/>
      <c r="AB201" s="40">
        <f t="shared" si="59"/>
        <v>0</v>
      </c>
      <c r="AC201" s="40"/>
      <c r="AD201" s="40">
        <f t="shared" si="60"/>
        <v>0</v>
      </c>
      <c r="AE201" s="40"/>
      <c r="AF201" s="40">
        <f t="shared" si="61"/>
        <v>0</v>
      </c>
      <c r="AG201" s="40"/>
      <c r="AH201" s="40">
        <f t="shared" si="62"/>
        <v>0</v>
      </c>
    </row>
    <row r="202" spans="1:34" ht="15.6">
      <c r="A202" s="540" t="s">
        <v>862</v>
      </c>
      <c r="B202" s="172" t="s">
        <v>845</v>
      </c>
      <c r="C202" s="452">
        <v>32</v>
      </c>
      <c r="D202" s="510">
        <f t="shared" si="63"/>
        <v>32</v>
      </c>
      <c r="E202" s="486">
        <v>13500</v>
      </c>
      <c r="F202" s="504">
        <f t="shared" si="48"/>
        <v>432000</v>
      </c>
      <c r="G202" s="40">
        <v>3</v>
      </c>
      <c r="H202" s="40">
        <f t="shared" si="49"/>
        <v>40500</v>
      </c>
      <c r="I202" s="40">
        <v>3</v>
      </c>
      <c r="J202" s="40">
        <f t="shared" si="50"/>
        <v>40500</v>
      </c>
      <c r="K202" s="40">
        <v>3</v>
      </c>
      <c r="L202" s="40">
        <f t="shared" si="51"/>
        <v>40500</v>
      </c>
      <c r="M202" s="40">
        <v>3</v>
      </c>
      <c r="N202" s="40">
        <f t="shared" si="52"/>
        <v>40500</v>
      </c>
      <c r="O202" s="40">
        <v>3</v>
      </c>
      <c r="P202" s="40">
        <f t="shared" si="53"/>
        <v>40500</v>
      </c>
      <c r="Q202" s="40">
        <v>3</v>
      </c>
      <c r="R202" s="40">
        <f t="shared" si="54"/>
        <v>40500</v>
      </c>
      <c r="S202" s="40">
        <v>3</v>
      </c>
      <c r="T202" s="40">
        <f t="shared" si="55"/>
        <v>40500</v>
      </c>
      <c r="U202" s="40">
        <v>3</v>
      </c>
      <c r="V202" s="40">
        <f t="shared" si="56"/>
        <v>40500</v>
      </c>
      <c r="W202" s="40">
        <v>3</v>
      </c>
      <c r="X202" s="40">
        <f t="shared" si="57"/>
        <v>40500</v>
      </c>
      <c r="Y202" s="40">
        <v>3</v>
      </c>
      <c r="Z202" s="40">
        <f t="shared" si="58"/>
        <v>40500</v>
      </c>
      <c r="AA202" s="40">
        <v>2</v>
      </c>
      <c r="AB202" s="40">
        <f t="shared" si="59"/>
        <v>27000</v>
      </c>
      <c r="AC202" s="40"/>
      <c r="AD202" s="40">
        <f t="shared" si="60"/>
        <v>0</v>
      </c>
      <c r="AE202" s="40"/>
      <c r="AF202" s="40">
        <f t="shared" si="61"/>
        <v>0</v>
      </c>
      <c r="AG202" s="40"/>
      <c r="AH202" s="40">
        <f t="shared" si="62"/>
        <v>0</v>
      </c>
    </row>
    <row r="203" spans="1:34" ht="15.6">
      <c r="A203" s="540" t="s">
        <v>864</v>
      </c>
      <c r="B203" s="172" t="s">
        <v>845</v>
      </c>
      <c r="C203" s="452">
        <v>32</v>
      </c>
      <c r="D203" s="510">
        <f t="shared" si="63"/>
        <v>32</v>
      </c>
      <c r="E203" s="486">
        <v>33400</v>
      </c>
      <c r="F203" s="504">
        <f t="shared" si="48"/>
        <v>1068800</v>
      </c>
      <c r="G203" s="40">
        <v>3</v>
      </c>
      <c r="H203" s="40">
        <f t="shared" si="49"/>
        <v>100200</v>
      </c>
      <c r="I203" s="40">
        <v>3</v>
      </c>
      <c r="J203" s="40">
        <f t="shared" si="50"/>
        <v>100200</v>
      </c>
      <c r="K203" s="40">
        <v>3</v>
      </c>
      <c r="L203" s="40">
        <f t="shared" si="51"/>
        <v>100200</v>
      </c>
      <c r="M203" s="40">
        <v>3</v>
      </c>
      <c r="N203" s="40">
        <f t="shared" si="52"/>
        <v>100200</v>
      </c>
      <c r="O203" s="40">
        <v>6</v>
      </c>
      <c r="P203" s="40">
        <f t="shared" si="53"/>
        <v>200400</v>
      </c>
      <c r="Q203" s="40">
        <v>0</v>
      </c>
      <c r="R203" s="40">
        <f t="shared" si="54"/>
        <v>0</v>
      </c>
      <c r="S203" s="40">
        <v>3</v>
      </c>
      <c r="T203" s="40">
        <f t="shared" si="55"/>
        <v>100200</v>
      </c>
      <c r="U203" s="40">
        <v>3</v>
      </c>
      <c r="V203" s="40">
        <f t="shared" si="56"/>
        <v>100200</v>
      </c>
      <c r="W203" s="40">
        <v>3</v>
      </c>
      <c r="X203" s="40">
        <f t="shared" si="57"/>
        <v>100200</v>
      </c>
      <c r="Y203" s="40">
        <v>3</v>
      </c>
      <c r="Z203" s="40">
        <f t="shared" si="58"/>
        <v>100200</v>
      </c>
      <c r="AA203" s="40">
        <v>2</v>
      </c>
      <c r="AB203" s="40">
        <f t="shared" si="59"/>
        <v>66800</v>
      </c>
      <c r="AC203" s="40"/>
      <c r="AD203" s="40">
        <f t="shared" si="60"/>
        <v>0</v>
      </c>
      <c r="AE203" s="40"/>
      <c r="AF203" s="40">
        <f t="shared" si="61"/>
        <v>0</v>
      </c>
      <c r="AG203" s="40"/>
      <c r="AH203" s="40">
        <f t="shared" si="62"/>
        <v>0</v>
      </c>
    </row>
    <row r="204" spans="1:34" ht="15.6">
      <c r="A204" s="540" t="s">
        <v>865</v>
      </c>
      <c r="B204" s="172" t="s">
        <v>845</v>
      </c>
      <c r="C204" s="452">
        <v>70</v>
      </c>
      <c r="D204" s="510">
        <f t="shared" si="63"/>
        <v>70</v>
      </c>
      <c r="E204" s="486">
        <v>14950</v>
      </c>
      <c r="F204" s="504">
        <f t="shared" si="48"/>
        <v>1046500</v>
      </c>
      <c r="G204" s="40">
        <v>7</v>
      </c>
      <c r="H204" s="40">
        <f t="shared" si="49"/>
        <v>104650</v>
      </c>
      <c r="I204" s="40">
        <v>7</v>
      </c>
      <c r="J204" s="40">
        <f t="shared" si="50"/>
        <v>104650</v>
      </c>
      <c r="K204" s="40">
        <v>7</v>
      </c>
      <c r="L204" s="40">
        <f t="shared" si="51"/>
        <v>104650</v>
      </c>
      <c r="M204" s="40">
        <v>7</v>
      </c>
      <c r="N204" s="40">
        <f t="shared" si="52"/>
        <v>104650</v>
      </c>
      <c r="O204" s="40">
        <v>7</v>
      </c>
      <c r="P204" s="40">
        <f t="shared" si="53"/>
        <v>104650</v>
      </c>
      <c r="Q204" s="40">
        <v>7</v>
      </c>
      <c r="R204" s="40">
        <f t="shared" si="54"/>
        <v>104650</v>
      </c>
      <c r="S204" s="40">
        <v>7</v>
      </c>
      <c r="T204" s="40">
        <f t="shared" si="55"/>
        <v>104650</v>
      </c>
      <c r="U204" s="40">
        <v>7</v>
      </c>
      <c r="V204" s="40">
        <f t="shared" si="56"/>
        <v>104650</v>
      </c>
      <c r="W204" s="40">
        <v>7</v>
      </c>
      <c r="X204" s="40">
        <f t="shared" si="57"/>
        <v>104650</v>
      </c>
      <c r="Y204" s="40">
        <v>7</v>
      </c>
      <c r="Z204" s="40">
        <f t="shared" si="58"/>
        <v>104650</v>
      </c>
      <c r="AA204" s="40"/>
      <c r="AB204" s="40">
        <f t="shared" si="59"/>
        <v>0</v>
      </c>
      <c r="AC204" s="40"/>
      <c r="AD204" s="40">
        <f t="shared" si="60"/>
        <v>0</v>
      </c>
      <c r="AE204" s="40"/>
      <c r="AF204" s="40">
        <f t="shared" si="61"/>
        <v>0</v>
      </c>
      <c r="AG204" s="40"/>
      <c r="AH204" s="40">
        <f t="shared" si="62"/>
        <v>0</v>
      </c>
    </row>
    <row r="205" spans="1:34" ht="15.6">
      <c r="A205" s="540" t="s">
        <v>861</v>
      </c>
      <c r="B205" s="172" t="s">
        <v>845</v>
      </c>
      <c r="C205" s="452">
        <v>32</v>
      </c>
      <c r="D205" s="510">
        <f t="shared" si="63"/>
        <v>32</v>
      </c>
      <c r="E205" s="486">
        <v>13500</v>
      </c>
      <c r="F205" s="504">
        <f t="shared" si="48"/>
        <v>432000</v>
      </c>
      <c r="G205" s="40">
        <v>3</v>
      </c>
      <c r="H205" s="40">
        <f t="shared" si="49"/>
        <v>40500</v>
      </c>
      <c r="I205" s="40">
        <v>3</v>
      </c>
      <c r="J205" s="40">
        <f t="shared" si="50"/>
        <v>40500</v>
      </c>
      <c r="K205" s="40">
        <v>3</v>
      </c>
      <c r="L205" s="40">
        <f t="shared" si="51"/>
        <v>40500</v>
      </c>
      <c r="M205" s="40">
        <v>3</v>
      </c>
      <c r="N205" s="40">
        <f t="shared" si="52"/>
        <v>40500</v>
      </c>
      <c r="O205" s="40">
        <v>3</v>
      </c>
      <c r="P205" s="40">
        <f t="shared" si="53"/>
        <v>40500</v>
      </c>
      <c r="Q205" s="40">
        <v>3</v>
      </c>
      <c r="R205" s="40">
        <f t="shared" si="54"/>
        <v>40500</v>
      </c>
      <c r="S205" s="40">
        <v>3</v>
      </c>
      <c r="T205" s="40">
        <f t="shared" si="55"/>
        <v>40500</v>
      </c>
      <c r="U205" s="40">
        <v>3</v>
      </c>
      <c r="V205" s="40">
        <f t="shared" si="56"/>
        <v>40500</v>
      </c>
      <c r="W205" s="40">
        <v>3</v>
      </c>
      <c r="X205" s="40">
        <f t="shared" si="57"/>
        <v>40500</v>
      </c>
      <c r="Y205" s="40">
        <v>3</v>
      </c>
      <c r="Z205" s="40">
        <f t="shared" si="58"/>
        <v>40500</v>
      </c>
      <c r="AA205" s="40">
        <v>2</v>
      </c>
      <c r="AB205" s="40">
        <f t="shared" si="59"/>
        <v>27000</v>
      </c>
      <c r="AC205" s="40"/>
      <c r="AD205" s="40">
        <f t="shared" si="60"/>
        <v>0</v>
      </c>
      <c r="AE205" s="40"/>
      <c r="AF205" s="40">
        <f t="shared" si="61"/>
        <v>0</v>
      </c>
      <c r="AG205" s="40"/>
      <c r="AH205" s="40">
        <f t="shared" si="62"/>
        <v>0</v>
      </c>
    </row>
    <row r="206" spans="1:34" ht="15.6">
      <c r="A206" s="540" t="s">
        <v>863</v>
      </c>
      <c r="B206" s="172" t="s">
        <v>845</v>
      </c>
      <c r="C206" s="452">
        <v>32</v>
      </c>
      <c r="D206" s="510">
        <f t="shared" si="63"/>
        <v>32</v>
      </c>
      <c r="E206" s="486">
        <v>33400</v>
      </c>
      <c r="F206" s="504">
        <f t="shared" si="48"/>
        <v>1068800</v>
      </c>
      <c r="G206" s="40">
        <v>3</v>
      </c>
      <c r="H206" s="40">
        <f t="shared" si="49"/>
        <v>100200</v>
      </c>
      <c r="I206" s="40">
        <v>3</v>
      </c>
      <c r="J206" s="40">
        <f t="shared" si="50"/>
        <v>100200</v>
      </c>
      <c r="K206" s="40">
        <v>3</v>
      </c>
      <c r="L206" s="40">
        <f t="shared" si="51"/>
        <v>100200</v>
      </c>
      <c r="M206" s="40">
        <v>3</v>
      </c>
      <c r="N206" s="40">
        <f t="shared" si="52"/>
        <v>100200</v>
      </c>
      <c r="O206" s="40">
        <v>6</v>
      </c>
      <c r="P206" s="40">
        <f t="shared" si="53"/>
        <v>200400</v>
      </c>
      <c r="Q206" s="40">
        <v>0</v>
      </c>
      <c r="R206" s="40">
        <f t="shared" si="54"/>
        <v>0</v>
      </c>
      <c r="S206" s="40">
        <v>3</v>
      </c>
      <c r="T206" s="40">
        <f t="shared" si="55"/>
        <v>100200</v>
      </c>
      <c r="U206" s="40">
        <v>3</v>
      </c>
      <c r="V206" s="40">
        <f t="shared" si="56"/>
        <v>100200</v>
      </c>
      <c r="W206" s="40">
        <v>3</v>
      </c>
      <c r="X206" s="40">
        <f t="shared" si="57"/>
        <v>100200</v>
      </c>
      <c r="Y206" s="40">
        <v>3</v>
      </c>
      <c r="Z206" s="40">
        <f t="shared" si="58"/>
        <v>100200</v>
      </c>
      <c r="AA206" s="40">
        <v>2</v>
      </c>
      <c r="AB206" s="40">
        <f t="shared" si="59"/>
        <v>66800</v>
      </c>
      <c r="AC206" s="40"/>
      <c r="AD206" s="40">
        <f t="shared" si="60"/>
        <v>0</v>
      </c>
      <c r="AE206" s="40"/>
      <c r="AF206" s="40">
        <f t="shared" si="61"/>
        <v>0</v>
      </c>
      <c r="AG206" s="40"/>
      <c r="AH206" s="40">
        <f t="shared" si="62"/>
        <v>0</v>
      </c>
    </row>
    <row r="207" spans="1:34" ht="15.6">
      <c r="A207" s="540" t="s">
        <v>860</v>
      </c>
      <c r="B207" s="172" t="s">
        <v>845</v>
      </c>
      <c r="C207" s="452">
        <v>5</v>
      </c>
      <c r="D207" s="510">
        <f t="shared" si="63"/>
        <v>5</v>
      </c>
      <c r="E207" s="486">
        <v>22250</v>
      </c>
      <c r="F207" s="504">
        <f t="shared" si="48"/>
        <v>111250</v>
      </c>
      <c r="G207" s="40">
        <v>1</v>
      </c>
      <c r="H207" s="40">
        <f t="shared" si="49"/>
        <v>22250</v>
      </c>
      <c r="I207" s="40"/>
      <c r="J207" s="40">
        <f t="shared" si="50"/>
        <v>0</v>
      </c>
      <c r="K207" s="40">
        <v>1</v>
      </c>
      <c r="L207" s="40">
        <f t="shared" si="51"/>
        <v>22250</v>
      </c>
      <c r="M207" s="40"/>
      <c r="N207" s="40">
        <f t="shared" si="52"/>
        <v>0</v>
      </c>
      <c r="O207" s="40">
        <v>1</v>
      </c>
      <c r="P207" s="40">
        <f t="shared" si="53"/>
        <v>22250</v>
      </c>
      <c r="Q207" s="40">
        <v>1</v>
      </c>
      <c r="R207" s="40">
        <f t="shared" si="54"/>
        <v>22250</v>
      </c>
      <c r="S207" s="40"/>
      <c r="T207" s="40">
        <f t="shared" si="55"/>
        <v>0</v>
      </c>
      <c r="U207" s="40"/>
      <c r="V207" s="40">
        <f t="shared" si="56"/>
        <v>0</v>
      </c>
      <c r="W207" s="40">
        <v>1</v>
      </c>
      <c r="X207" s="40">
        <f t="shared" si="57"/>
        <v>22250</v>
      </c>
      <c r="Y207" s="40"/>
      <c r="Z207" s="40">
        <f t="shared" si="58"/>
        <v>0</v>
      </c>
      <c r="AA207" s="40"/>
      <c r="AB207" s="40">
        <f t="shared" si="59"/>
        <v>0</v>
      </c>
      <c r="AC207" s="40"/>
      <c r="AD207" s="40">
        <f t="shared" si="60"/>
        <v>0</v>
      </c>
      <c r="AE207" s="40"/>
      <c r="AF207" s="40">
        <f t="shared" si="61"/>
        <v>0</v>
      </c>
      <c r="AG207" s="40"/>
      <c r="AH207" s="40">
        <f t="shared" si="62"/>
        <v>0</v>
      </c>
    </row>
    <row r="208" spans="1:34" ht="15.6">
      <c r="A208" s="525" t="s">
        <v>926</v>
      </c>
      <c r="B208" s="418" t="s">
        <v>10</v>
      </c>
      <c r="C208" s="447">
        <v>250</v>
      </c>
      <c r="D208" s="510">
        <f t="shared" si="63"/>
        <v>250</v>
      </c>
      <c r="E208" s="486">
        <v>2250</v>
      </c>
      <c r="F208" s="504">
        <f t="shared" si="48"/>
        <v>562500</v>
      </c>
      <c r="G208" s="40">
        <v>250</v>
      </c>
      <c r="H208" s="40">
        <f t="shared" si="49"/>
        <v>562500</v>
      </c>
      <c r="I208" s="40"/>
      <c r="J208" s="40">
        <f t="shared" si="50"/>
        <v>0</v>
      </c>
      <c r="K208" s="40"/>
      <c r="L208" s="40">
        <f t="shared" si="51"/>
        <v>0</v>
      </c>
      <c r="M208" s="40"/>
      <c r="N208" s="40">
        <f t="shared" si="52"/>
        <v>0</v>
      </c>
      <c r="O208" s="40"/>
      <c r="P208" s="40">
        <f t="shared" si="53"/>
        <v>0</v>
      </c>
      <c r="Q208" s="40"/>
      <c r="R208" s="40">
        <f t="shared" si="54"/>
        <v>0</v>
      </c>
      <c r="S208" s="40"/>
      <c r="T208" s="40">
        <f t="shared" si="55"/>
        <v>0</v>
      </c>
      <c r="U208" s="40"/>
      <c r="V208" s="40">
        <f t="shared" si="56"/>
        <v>0</v>
      </c>
      <c r="W208" s="40"/>
      <c r="X208" s="40">
        <f t="shared" si="57"/>
        <v>0</v>
      </c>
      <c r="Y208" s="40"/>
      <c r="Z208" s="40">
        <f t="shared" si="58"/>
        <v>0</v>
      </c>
      <c r="AA208" s="40"/>
      <c r="AB208" s="40">
        <f t="shared" si="59"/>
        <v>0</v>
      </c>
      <c r="AC208" s="40"/>
      <c r="AD208" s="40">
        <f t="shared" si="60"/>
        <v>0</v>
      </c>
      <c r="AE208" s="40"/>
      <c r="AF208" s="40">
        <f t="shared" si="61"/>
        <v>0</v>
      </c>
      <c r="AG208" s="40"/>
      <c r="AH208" s="40">
        <f t="shared" si="62"/>
        <v>0</v>
      </c>
    </row>
    <row r="209" spans="1:34" ht="15.6">
      <c r="A209" s="525" t="s">
        <v>927</v>
      </c>
      <c r="B209" s="418" t="s">
        <v>10</v>
      </c>
      <c r="C209" s="447">
        <v>250</v>
      </c>
      <c r="D209" s="510">
        <f t="shared" si="63"/>
        <v>250</v>
      </c>
      <c r="E209" s="486">
        <v>1950</v>
      </c>
      <c r="F209" s="504">
        <f t="shared" si="48"/>
        <v>487500</v>
      </c>
      <c r="G209" s="40">
        <v>250</v>
      </c>
      <c r="H209" s="40">
        <f t="shared" si="49"/>
        <v>487500</v>
      </c>
      <c r="I209" s="40"/>
      <c r="J209" s="40">
        <f t="shared" si="50"/>
        <v>0</v>
      </c>
      <c r="K209" s="40"/>
      <c r="L209" s="40">
        <f t="shared" si="51"/>
        <v>0</v>
      </c>
      <c r="M209" s="40"/>
      <c r="N209" s="40">
        <f t="shared" si="52"/>
        <v>0</v>
      </c>
      <c r="O209" s="40"/>
      <c r="P209" s="40">
        <f t="shared" si="53"/>
        <v>0</v>
      </c>
      <c r="Q209" s="40"/>
      <c r="R209" s="40">
        <f t="shared" si="54"/>
        <v>0</v>
      </c>
      <c r="S209" s="40"/>
      <c r="T209" s="40">
        <f t="shared" si="55"/>
        <v>0</v>
      </c>
      <c r="U209" s="40"/>
      <c r="V209" s="40">
        <f t="shared" si="56"/>
        <v>0</v>
      </c>
      <c r="W209" s="40"/>
      <c r="X209" s="40">
        <f t="shared" si="57"/>
        <v>0</v>
      </c>
      <c r="Y209" s="40"/>
      <c r="Z209" s="40">
        <f t="shared" si="58"/>
        <v>0</v>
      </c>
      <c r="AA209" s="40"/>
      <c r="AB209" s="40">
        <f t="shared" si="59"/>
        <v>0</v>
      </c>
      <c r="AC209" s="40"/>
      <c r="AD209" s="40">
        <f t="shared" si="60"/>
        <v>0</v>
      </c>
      <c r="AE209" s="40"/>
      <c r="AF209" s="40">
        <f t="shared" si="61"/>
        <v>0</v>
      </c>
      <c r="AG209" s="40"/>
      <c r="AH209" s="40">
        <f t="shared" si="62"/>
        <v>0</v>
      </c>
    </row>
    <row r="210" spans="1:34" ht="27.6">
      <c r="A210" s="525" t="s">
        <v>928</v>
      </c>
      <c r="B210" s="418" t="s">
        <v>10</v>
      </c>
      <c r="C210" s="447">
        <v>250</v>
      </c>
      <c r="D210" s="510">
        <f t="shared" si="63"/>
        <v>250</v>
      </c>
      <c r="E210" s="486">
        <v>2500</v>
      </c>
      <c r="F210" s="504">
        <f t="shared" si="48"/>
        <v>625000</v>
      </c>
      <c r="G210" s="40">
        <v>250</v>
      </c>
      <c r="H210" s="40">
        <f t="shared" si="49"/>
        <v>625000</v>
      </c>
      <c r="I210" s="40"/>
      <c r="J210" s="40">
        <f t="shared" si="50"/>
        <v>0</v>
      </c>
      <c r="K210" s="40"/>
      <c r="L210" s="40">
        <f t="shared" si="51"/>
        <v>0</v>
      </c>
      <c r="M210" s="40"/>
      <c r="N210" s="40">
        <f t="shared" si="52"/>
        <v>0</v>
      </c>
      <c r="O210" s="40"/>
      <c r="P210" s="40">
        <f t="shared" si="53"/>
        <v>0</v>
      </c>
      <c r="Q210" s="40"/>
      <c r="R210" s="40">
        <f t="shared" si="54"/>
        <v>0</v>
      </c>
      <c r="S210" s="40"/>
      <c r="T210" s="40">
        <f t="shared" si="55"/>
        <v>0</v>
      </c>
      <c r="U210" s="40"/>
      <c r="V210" s="40">
        <f t="shared" si="56"/>
        <v>0</v>
      </c>
      <c r="W210" s="40"/>
      <c r="X210" s="40">
        <f t="shared" si="57"/>
        <v>0</v>
      </c>
      <c r="Y210" s="40"/>
      <c r="Z210" s="40">
        <f t="shared" si="58"/>
        <v>0</v>
      </c>
      <c r="AA210" s="40"/>
      <c r="AB210" s="40">
        <f t="shared" si="59"/>
        <v>0</v>
      </c>
      <c r="AC210" s="40"/>
      <c r="AD210" s="40">
        <f t="shared" si="60"/>
        <v>0</v>
      </c>
      <c r="AE210" s="40"/>
      <c r="AF210" s="40">
        <f t="shared" si="61"/>
        <v>0</v>
      </c>
      <c r="AG210" s="40"/>
      <c r="AH210" s="40">
        <f t="shared" si="62"/>
        <v>0</v>
      </c>
    </row>
    <row r="211" spans="1:34">
      <c r="A211" s="406"/>
      <c r="B211" s="418"/>
      <c r="C211" s="409"/>
      <c r="D211" s="409"/>
      <c r="E211" s="410"/>
      <c r="F211" s="497">
        <f>SUM(F4:F210)</f>
        <v>435204869.16000003</v>
      </c>
      <c r="G211" s="497"/>
      <c r="H211" s="515">
        <f t="shared" ref="H211:AH211" si="64">SUM(H4:H210)</f>
        <v>35674127.760000005</v>
      </c>
      <c r="I211" s="497"/>
      <c r="J211" s="515">
        <f t="shared" si="64"/>
        <v>35647801</v>
      </c>
      <c r="K211" s="497"/>
      <c r="L211" s="515">
        <f t="shared" si="64"/>
        <v>36571320</v>
      </c>
      <c r="M211" s="497"/>
      <c r="N211" s="515">
        <f t="shared" si="64"/>
        <v>35883892</v>
      </c>
      <c r="O211" s="497"/>
      <c r="P211" s="515">
        <f t="shared" si="64"/>
        <v>36059485</v>
      </c>
      <c r="Q211" s="497"/>
      <c r="R211" s="515">
        <f t="shared" si="64"/>
        <v>35738209.600000001</v>
      </c>
      <c r="S211" s="497"/>
      <c r="T211" s="515">
        <f t="shared" si="64"/>
        <v>35772608.799999997</v>
      </c>
      <c r="U211" s="497"/>
      <c r="V211" s="497">
        <f t="shared" si="64"/>
        <v>35763708</v>
      </c>
      <c r="W211" s="497"/>
      <c r="X211" s="497">
        <f t="shared" si="64"/>
        <v>36474000</v>
      </c>
      <c r="Y211" s="497"/>
      <c r="Z211" s="497">
        <f t="shared" si="64"/>
        <v>35978738</v>
      </c>
      <c r="AA211" s="497"/>
      <c r="AB211" s="497">
        <f t="shared" si="64"/>
        <v>35793590</v>
      </c>
      <c r="AC211" s="497"/>
      <c r="AD211" s="497">
        <f t="shared" si="64"/>
        <v>35958748</v>
      </c>
      <c r="AE211" s="497"/>
      <c r="AF211" s="497">
        <f t="shared" si="64"/>
        <v>2928471</v>
      </c>
      <c r="AG211" s="497"/>
      <c r="AH211" s="497">
        <f t="shared" si="64"/>
        <v>438170</v>
      </c>
    </row>
    <row r="212" spans="1:34" ht="15.6">
      <c r="F212" s="445"/>
    </row>
    <row r="213" spans="1:34">
      <c r="F213" s="512">
        <f>SUM(H211:AH211)</f>
        <v>434682869.15999997</v>
      </c>
      <c r="H213" s="511"/>
    </row>
    <row r="215" spans="1:34">
      <c r="F215" s="513">
        <f>F213-AF211-AH211</f>
        <v>431316228.15999997</v>
      </c>
    </row>
    <row r="217" spans="1:34">
      <c r="F217" s="514">
        <f>F215/12</f>
        <v>35943019.013333328</v>
      </c>
    </row>
  </sheetData>
  <mergeCells count="1">
    <mergeCell ref="C2:C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План закупа на пл. основе</vt:lpstr>
      <vt:lpstr>План</vt:lpstr>
      <vt:lpstr>План по алфавиту</vt:lpstr>
      <vt:lpstr>План по алфавиту 2</vt:lpstr>
      <vt:lpstr>Заявка по отделам</vt:lpstr>
      <vt:lpstr>Заявка по алфавиту</vt:lpstr>
      <vt:lpstr>Сравнение цен</vt:lpstr>
      <vt:lpstr>План+график поставки</vt:lpstr>
      <vt:lpstr>План-график 23.01.19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2019-01-25T09:41:21Z</dcterms:modified>
</cp:coreProperties>
</file>