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91A52C8F-E379-456B-A352-B0666213C83A}"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workbook>
</file>

<file path=xl/calcChain.xml><?xml version="1.0" encoding="utf-8"?>
<calcChain xmlns="http://schemas.openxmlformats.org/spreadsheetml/2006/main">
  <c r="G120" i="1" l="1"/>
  <c r="G117" i="1"/>
  <c r="G116" i="1" l="1"/>
  <c r="G115" i="1" l="1"/>
  <c r="G79" i="1"/>
  <c r="G72" i="1"/>
  <c r="G73" i="1"/>
  <c r="G74" i="1"/>
  <c r="G75" i="1"/>
  <c r="G76" i="1"/>
  <c r="G77" i="1"/>
  <c r="G78"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24" i="1"/>
  <c r="P50" i="1"/>
  <c r="Q50" i="1" s="1"/>
  <c r="N50" i="1"/>
  <c r="E19" i="1"/>
  <c r="G18" i="1"/>
  <c r="G17" i="1"/>
  <c r="G16" i="1"/>
  <c r="G19" i="1" l="1"/>
</calcChain>
</file>

<file path=xl/sharedStrings.xml><?xml version="1.0" encoding="utf-8"?>
<sst xmlns="http://schemas.openxmlformats.org/spreadsheetml/2006/main" count="622" uniqueCount="335">
  <si>
    <t>Приложение 30</t>
  </si>
  <si>
    <t xml:space="preserve">       к Правилам составления и</t>
  </si>
  <si>
    <t>представления бюджетной заявки</t>
  </si>
  <si>
    <t>Форма 01-142</t>
  </si>
  <si>
    <t>к Правилам составления</t>
  </si>
  <si>
    <t xml:space="preserve"> и предоставления бюджетной заявки</t>
  </si>
  <si>
    <t>форма 01-142</t>
  </si>
  <si>
    <t>Расчет расходов на медикаменты  и прочие средства медицинского назначения</t>
  </si>
  <si>
    <t xml:space="preserve">Денежная компенсация  донорам </t>
  </si>
  <si>
    <t>тыс.тенге</t>
  </si>
  <si>
    <t>МРП</t>
  </si>
  <si>
    <t xml:space="preserve">кроводачи, плазмадачи </t>
  </si>
  <si>
    <t>ед.изм</t>
  </si>
  <si>
    <t>кол-во</t>
  </si>
  <si>
    <t>цена</t>
  </si>
  <si>
    <t>сумма</t>
  </si>
  <si>
    <t>плазмадача а/ф</t>
  </si>
  <si>
    <t>доноры</t>
  </si>
  <si>
    <t>тромбодача а/ф безвозмездно</t>
  </si>
  <si>
    <t xml:space="preserve">Денежная компенсация безвозмездным  донорам </t>
  </si>
  <si>
    <t>0,25мрп</t>
  </si>
  <si>
    <t>итого</t>
  </si>
  <si>
    <t>№ п/п</t>
  </si>
  <si>
    <t>Гипохлорит натрия 5% для обслуживания Архитектов</t>
  </si>
  <si>
    <t>флаконы</t>
  </si>
  <si>
    <t xml:space="preserve">Тех-Фактор VIII тест </t>
  </si>
  <si>
    <t>Тех-Фибриноген-тест</t>
  </si>
  <si>
    <t>Белок- ПГК</t>
  </si>
  <si>
    <t xml:space="preserve">Среда Кода </t>
  </si>
  <si>
    <t>Агар Сабуро</t>
  </si>
  <si>
    <t>Пробирка микроцентрифужная типа "Эппендорф". Обьем 1,5мл. С делениями и крышкой.Пластик.в упаковке по 500шт.</t>
  </si>
  <si>
    <t>Термоиндикатор МедИС –В-180/60-1</t>
  </si>
  <si>
    <t>Н.В. Булгакова</t>
  </si>
  <si>
    <r>
      <t>BD Plasma</t>
    </r>
    <r>
      <rPr>
        <sz val="9"/>
        <color indexed="8"/>
        <rFont val="Times New Roman"/>
        <family val="1"/>
        <charset val="204"/>
      </rPr>
      <t>™ Count Kit  каталожный  №338331</t>
    </r>
  </si>
  <si>
    <t>Емкость 10 литров</t>
  </si>
  <si>
    <t>Емкость объём 5 литров</t>
  </si>
  <si>
    <t>DDP</t>
  </si>
  <si>
    <t>Реагент Анти-D/ Антисывороточный антиDweak (Смесь моноклональных IgM человека  и поликлональных IgG человека)</t>
  </si>
  <si>
    <t xml:space="preserve">Область применения: Лабораторная диагностика. Реагент «Анти-D» (IAT) предназначен для качественного определения in vitro положительного резус-фактора (RhD) группы крови человека методом непрямого антиглобулинового теста на иммуногематологическом анализаторе «OrthoVision».  
Антисыворотка Анти-D позволяет выявлять большинство образцов слабого и частичного антигена D. «Анти-D» поставляется как отдельный реагент. 1 флакон содержит 5 мл моноклональных человеческих антител класса IgM/IgG (клеточные линии LDM3/ESD1), 0,1% (отношение масса — объем) азида натрия и материал бычьего происхождения. Реагент не требует приготовления. Используется непосредственно из флакона. Не разбавлять.
Комплектация: 1 флакон – 5 мл раствора. Инструкция по применению – 1 шт. (на казахском и русском языках).      </t>
  </si>
  <si>
    <r>
      <t xml:space="preserve">M-30 P PROBE CLEANSER для гематолоического анализатора MINDRAY BC-3600 </t>
    </r>
    <r>
      <rPr>
        <sz val="9"/>
        <color indexed="10"/>
        <rFont val="Times New Roman"/>
        <family val="1"/>
        <charset val="204"/>
      </rPr>
      <t xml:space="preserve"> </t>
    </r>
    <r>
      <rPr>
        <sz val="9"/>
        <color theme="1"/>
        <rFont val="Times New Roman"/>
        <family val="1"/>
        <charset val="204"/>
      </rPr>
      <t xml:space="preserve">(закрытая система) </t>
    </r>
  </si>
  <si>
    <t>Канистра (20л)</t>
  </si>
  <si>
    <t>Канистра 5л</t>
  </si>
  <si>
    <t>Канистра 20л</t>
  </si>
  <si>
    <t>Кг</t>
  </si>
  <si>
    <t>Штатив</t>
  </si>
  <si>
    <t>Канистра</t>
  </si>
  <si>
    <t>Медициналық бұйымдардың атауы</t>
  </si>
  <si>
    <t>Қысқаша  сипаттамасы</t>
  </si>
  <si>
    <t>Өлшем бірлігі</t>
  </si>
  <si>
    <t>Саны</t>
  </si>
  <si>
    <t>Бағасы</t>
  </si>
  <si>
    <t>Тауарды жеткізу мерзімі</t>
  </si>
  <si>
    <t>Соммасы, теңге</t>
  </si>
  <si>
    <t>Жеткізу шарттары (INCOTERMS 2020 сәйкес)</t>
  </si>
  <si>
    <t>Тауарды жеткізу орны</t>
  </si>
  <si>
    <t>Өскемен қаласы, Көкжал Барақ көшесі, 11</t>
  </si>
  <si>
    <t>Наурыз - 20</t>
  </si>
  <si>
    <t>Наурыз - 60
Маусым - 60</t>
  </si>
  <si>
    <t xml:space="preserve">Наурыз - 80
Шілде - 76 </t>
  </si>
  <si>
    <t>Наурыз - 1    
Қыркүйек - 1</t>
  </si>
  <si>
    <t>Наурыз - 5
Қыркүйек - 4</t>
  </si>
  <si>
    <t>Наурыз - 12
Қыркүйек - 10</t>
  </si>
  <si>
    <t>Наурыз - 1
Тамыз - 1</t>
  </si>
  <si>
    <t>Наурыз - 1</t>
  </si>
  <si>
    <t>Наурыз - 1,5</t>
  </si>
  <si>
    <t>Наурыз - 3</t>
  </si>
  <si>
    <t xml:space="preserve">Наурыз - 2
</t>
  </si>
  <si>
    <t>Наурыз - 23</t>
  </si>
  <si>
    <t xml:space="preserve">Наурыз - 4
</t>
  </si>
  <si>
    <t>Наурыз - 1
Қараша - 1</t>
  </si>
  <si>
    <t>Қараша - 1</t>
  </si>
  <si>
    <t>Наурыз - 3
Қараша - 1</t>
  </si>
  <si>
    <t>Сәуір - 0,25</t>
  </si>
  <si>
    <t>Сәуір - 15
Шілде - 15</t>
  </si>
  <si>
    <t xml:space="preserve">Шілде - 2
Қараша - 2
</t>
  </si>
  <si>
    <t>Сәуір - 100
Шілде - 100</t>
  </si>
  <si>
    <t>Сәуір - 1600
Шілде - 1600</t>
  </si>
  <si>
    <t>Сәуір - 6000
Шілде - 7000</t>
  </si>
  <si>
    <t>Шілде - 2</t>
  </si>
  <si>
    <t>Наурыз - 11
Шілде - 11</t>
  </si>
  <si>
    <t>Наурыз - 7
Шілде - 7</t>
  </si>
  <si>
    <t>Наурыз - 50
Сәуір - 50
Шілде - 50
Қазан - 50</t>
  </si>
  <si>
    <t>Наурыз - 1
Қазан - 1</t>
  </si>
  <si>
    <t>Сәуір - 3
Қазан - 3</t>
  </si>
  <si>
    <t>Наурыз - 2
Шілде - 2
Қазан - 2</t>
  </si>
  <si>
    <t>Қазан - 1</t>
  </si>
  <si>
    <t>Қазан - 35</t>
  </si>
  <si>
    <t>Қазан - 10</t>
  </si>
  <si>
    <t>Наурыз - 3
Маусым - 3
Қазан - 3</t>
  </si>
  <si>
    <t>Маусым - 1
Қараша - 1</t>
  </si>
  <si>
    <t xml:space="preserve">Наурыз-140                                                                Маусым-140                                           </t>
  </si>
  <si>
    <t>Наурыз - 2
Маусым - 2</t>
  </si>
  <si>
    <t>Маусым - 2200
Қазан - 2000</t>
  </si>
  <si>
    <t xml:space="preserve">Маусым - 2
</t>
  </si>
  <si>
    <t>Тамыз - 1</t>
  </si>
  <si>
    <t>Наурыз - 4
Тамыз - 3</t>
  </si>
  <si>
    <t>Сәуір - 1
Тамыз - 1</t>
  </si>
  <si>
    <t>Тамыз - 10</t>
  </si>
  <si>
    <t>Сәуір - 4
Тамыз - 4</t>
  </si>
  <si>
    <t>Наурыз - 2
Маусым - 2
Қыркүйек - 2</t>
  </si>
  <si>
    <t>Қыркүйек -1
Қараша - 1</t>
  </si>
  <si>
    <t>Қыркүйек - 1</t>
  </si>
  <si>
    <t xml:space="preserve">Наурыз - 4000
Маусым - 4000
Қыркүйек - 4000
Қараша - 4000      </t>
  </si>
  <si>
    <t>Қыркүйек - 11</t>
  </si>
  <si>
    <t>Наурыз - 13
Маусым - 12
Қыркүйек - 13
Қараша - 12</t>
  </si>
  <si>
    <t>Наурыз - 3
Маусым - 3
Қыркүйек - 3
Желтоқсан - 3</t>
  </si>
  <si>
    <t>Наурыз - 2
Маусым - 2
Қыркүйек - 2
Желтоқсан - 1</t>
  </si>
  <si>
    <t>Желтоқсан - 1</t>
  </si>
  <si>
    <t>Наурыз-3
Маусым-3
Қыркүйек-3
Желтоқсан-3</t>
  </si>
  <si>
    <t>Шілде-1
Желтоқсан-1</t>
  </si>
  <si>
    <t>Наурыз -7
Маусым - 7
Қыркүйек - 7
Желтоқсан - 7</t>
  </si>
  <si>
    <t>Наурыз - 1
Маусым - 1
Қыркүйек - 1
Желтоқсан - 1</t>
  </si>
  <si>
    <t>Наурыз - 1
Мамыр - 1
Шілде - 1
Қыркүйек - 1
Қараша - 1
Желтоқсан -1</t>
  </si>
  <si>
    <t>Наурыз - 3
Мамыр - 6
Қараша - 8</t>
  </si>
  <si>
    <t>Наурыз - 1
Мамыр - 1
Тамыз - 1
Қараша - 1</t>
  </si>
  <si>
    <t>Мамыр - 1
Тамыз - 
Қараша - 1</t>
  </si>
  <si>
    <t>Наурыз - 1
Мамыр - 1
Шілде - 1
Қазан - 1</t>
  </si>
  <si>
    <t>Мамыр - 4</t>
  </si>
  <si>
    <t>Мамыр - 100</t>
  </si>
  <si>
    <t>Наурыз - 1
Сәуір - 1
Мамыр - 1
Маусым - 1
Шілде - 1
Тамыз - 1
Қыркүйек - 1
Қазан - 1
Қараша - 1
Желтоқсан - 1
Қаңтар - 1
Ақпан - 1</t>
  </si>
  <si>
    <t>Тапсырыс берушінің өтініші бойынша ай сайын</t>
  </si>
  <si>
    <t>Дана</t>
  </si>
  <si>
    <t>Дана (қорапта 20 дана)</t>
  </si>
  <si>
    <t>Жиынтық</t>
  </si>
  <si>
    <t>Жиынтық (125 пробирок)</t>
  </si>
  <si>
    <t>Жиынтық (20 контейнеров)</t>
  </si>
  <si>
    <t>Жиынтық (100 микрокювет)</t>
  </si>
  <si>
    <t>Жиынтық (700 микрокювет)</t>
  </si>
  <si>
    <t>Жиынтық 10 таблеток</t>
  </si>
  <si>
    <t>Жиынтық
(1000Дана)</t>
  </si>
  <si>
    <t>Жиынтық  1 л</t>
  </si>
  <si>
    <t>Жиынтық 450мл</t>
  </si>
  <si>
    <t>Жиынтықа 100Дана</t>
  </si>
  <si>
    <t>Жиынтық 3 фл по 2 мл</t>
  </si>
  <si>
    <t xml:space="preserve">Жиынтық </t>
  </si>
  <si>
    <t>Жиынтық (3пробирки H, N, L)</t>
  </si>
  <si>
    <t>Жиынтық (50 Дана)</t>
  </si>
  <si>
    <t>Жиынтық (10 дана)</t>
  </si>
  <si>
    <t>Жиынтықта 3х10мл</t>
  </si>
  <si>
    <t>Жиынтықта по 25 дана</t>
  </si>
  <si>
    <t>Жиынтықта 2 дана</t>
  </si>
  <si>
    <t xml:space="preserve">Бөтелке 1л </t>
  </si>
  <si>
    <t>Бөтелке на 1 литр.</t>
  </si>
  <si>
    <t>Бөтелкеы</t>
  </si>
  <si>
    <t>Бөтелке 500мл</t>
  </si>
  <si>
    <t>Бөтелке</t>
  </si>
  <si>
    <t>Бөтелке 1л</t>
  </si>
  <si>
    <t>Бөтелке (концентрат 15мл)</t>
  </si>
  <si>
    <t xml:space="preserve">Бөтелке </t>
  </si>
  <si>
    <t>Жиынтық 2,5 мл 3 пробиркадан тұрады</t>
  </si>
  <si>
    <t>Жиынтық 2 Бөтелке по 2 мл</t>
  </si>
  <si>
    <t>Жиынтық 20 планшет</t>
  </si>
  <si>
    <t>Бөтелке 1 литр.</t>
  </si>
  <si>
    <t>Жиынтық (3пробирка H, N, L)</t>
  </si>
  <si>
    <t>Жиынтық (50 анықтама)</t>
  </si>
  <si>
    <t>Жұп</t>
  </si>
  <si>
    <t>Блистер 10 таб.</t>
  </si>
  <si>
    <t>Жиынтық 25 дана</t>
  </si>
  <si>
    <t>Жиынтық (қорап 4 бөтелке)</t>
  </si>
  <si>
    <t>ACD-A автоматтандырылған аферез процедуралары кезінде жалпы қанның антикоагуляциясына арналған стерильді, пирогенсіз ерітінді.
Қаптама - 500 мл.
Қаптама – қосарлы: мөлдір ПВХ пленкасынан жасалған контейнер, мөлдір PP пленкасынан жасалған тұтынушылық қаптамаға салынған.
Контейнерде пластик инені қосуға арналған порттар (бұралмалы қақпағы бар) бар.
Құрамы: натрий цитраты 22,0 г, лимон қышқылы моногидраты 8,0 г, парентеральді қолдануға арналған глюкоза моногидраты 24,5 г. 1000 мл дейін инъекцияға арналған су.</t>
  </si>
  <si>
    <t>ACD-A ерітіндісі бар полимерлі контейнер 500 мл</t>
  </si>
  <si>
    <t>Тромбоциттерді толықтыратын ерітінді. Тромбоциттерді 7 күн бойы сақтау. Тромбоциттерді 4 күн бойы араластырмай сақтау мүмкіндігі. Жағымсыз реакциялардың төмендеуі, КТ-да патогенді инактивациялау технологиясын қолдану мүмкіндігі.
Мақсаты: Донорлық тромбоциттерді өңдеу.
Функционалдылыққа қойылатын талаптар: концентрацияланған тромбоциттердің плазма көлемінің 2/3 бөлігін ауыстыру.
Техникалық сипаттамаларға қойылатын талаптар:
Стерильді ерітінді 300 мл. пластмасса ыдыстағы тромбоциттер үшін SSP+;
Кіріктірілген ажыратқыш тығыны бар люерді қосу түтігінің болуы.
Қолдану аясы: Қалпына келтірілген жылтыратылған тромбоциттерді дайындау кезінде LTS-ке қолмен қосу және аферез тромбоциттеріне автоматты түрде қосу.
Құрал-жабдықтарға қойылатын талаптар:
SSP+ ерітіндісі бар пластик ыдыс 300 мл; Кіріктірілген ажыратқыш тығыны бар шлюпка қосу түтігі; Стерильді қондыру түтігі; Мөлдір, тығыз орау және жарықтың тікелей әсерінен қорғау; Пайдаланушы нұсқаулығы;
Өнімділік талаптары: тромбоциттерді өңдеу жинағына стерильді жұптау.</t>
  </si>
  <si>
    <t>SSP+ ерітіндісі бар бір сызықты полимерлі жүйелер</t>
  </si>
  <si>
    <t xml:space="preserve">ATSBC AutoStop BC ЛТС пен біріктірілген
лейкоциттерді жою үшін бөлу процесі кезінде сүзу жүйелері                                                </t>
  </si>
  <si>
    <t>Біріктірілген ЛТС-тен лейкоциттерді жою үшін. Тромбоциттерді ELX қапшығында 7 күнге дейін сақтаңыз. Хэндсфри режимінде тромбоциттерді жылдам бөлу мүмкіндігі. Әрбір емдік дозада қалдық лейкоциттердің тұрақты төмен деңгейі*. Плазмада немесе қоспа ерітіндісінде сақталған тромбоциттер үшін қолайлы. Қолмен де, автоматты плазмалық экстракторлардың барлық түрлерімен де жұмыс істеу мүмкіндігі. ELX қаптары тромбоциттерді плазмада да, суспензия ерітіндісінде де 7 күнге дейін сақтауға мүмкіндік береді. Жүйе түрі «Бөлу процесінде» Пулды 4-6 LTS-тен өңдеуге және сүзуге арналған жүйе.4,5x10e11 тромбоциттерді 22±2°C температурада сақтауға арналған жүйе. Жинақ: Бір ATSBC сүзгі контейнеріне қосу жүйесі, ELX тромбоциттер сақтауға арналған контейнер -1300мл, Ауа/сынама алу үшін контейнер -200мл, таңбалары бар жеке оралған жүйе, 20 дана. қораптың ішінде. Радиациялық стерилизация Сақтау мерзімі өндірілген күннен бастап 2 жыл. Латекссіз</t>
  </si>
  <si>
    <t>Эритротест Цоликлон Анти-СЕ Супер, жиынтық (5мл №10)</t>
  </si>
  <si>
    <t>Эритротест Цоликлон Анти-с Супер, жиынтық (5мл №10)</t>
  </si>
  <si>
    <t>Эритротест Цоликлон Анти-е Супер, жиынтық (5мл №10)</t>
  </si>
  <si>
    <t>Эритротест Цоликлон Анти-С Супер, жиынтық (5мл №10)</t>
  </si>
  <si>
    <t>Эритротест Цоликлон Анти-Е Супер, жиынтық (5мл №10)</t>
  </si>
  <si>
    <t>Эритротест Цоликлон Анти-Келл Супер, жиынтық (5мл №10)</t>
  </si>
  <si>
    <t>Мөлдір , түссіз, ақшыл-сары немесе қызғылт ерітінділер, тұтынуға дайын, пластикалық құтыларда-капельницах 5 немесе 10 мл
Диагностикалық реагент сұйық, құрамында екі түрі моноклоналды антиденелер адам сынып IgM (анти-және анти-Е), олар продуцируются "in vitro" гибридомными жасушалық сызықтармен. Ерекше, антиденелер жоғары титрі және авидность. Консервант ретінде қолданылады салмағы бойынша натрий соңғы концентрациясы 0,1%</t>
  </si>
  <si>
    <t>Мөлдір , түссіз, ақшыл-сары немесе бозғылт-қызғылт ерітінділер, тұтынуға дайын, пластикалық құтыларда-капельницах 5 немесе 10 мл
Диагностикалық реагент сұйық, құрамында моноклондық антиденелер адам сынып IgM анти-с, олар продуцируются "in vitro" гибридомными жасушалық сызықтармен. Ерекше, антиденелер жоғары титрі және авидность. Консервант ретінде қолданылады салмағы бойынша натрий соңғы концентрациясы 0,1%</t>
  </si>
  <si>
    <t>Мөлдір , түссіз, ақшыл-сары немесе бозғылт-қызғылт ерітінділер, тұтынуға дайын, пластикалық құтыларда-капельницах 5 немесе 10 мл
Диагностикалық реагент сұйық, құрамында моноклондық антиденелер адам сынып IgM анти-е , олар продуцируются "in vitro" гибридомными жасушалық сызықтармен. Ерекше, антиденелер жоғары титрі және авидность. Консервант ретінде қолданылады салмағы бойынша натрий соңғы концентрациясы 0,1%</t>
  </si>
  <si>
    <t>Мөлдір , түссіз, ақшыл-сары немесе бозғылт-қызғылт ерітінділер, тұтынуға дайын, пластикалық құтыларда-капельницах 5 немесе 10 мл
Диагностикалық реагент сұйық, құрамында моноклондық антиденелер адам сынып IgM анти-С, олар продуцируются "in vitro" гибридомными жасушалық сызықтармен. Ерекше, антиденелер жоғары титрі және авидность. Консервант ретінде қолданылады салмағы бойынша натрий соңғы концентрациясы 0,1%</t>
  </si>
  <si>
    <t>Мөлдір , түссіз, ақшыл-сары немесе бозғылт-қызғылт ерітінділер, тұтынуға дайын, пластикалық құтыларда-капельницах 5 немесе 10 мл
Диагностикалық реагент сұйық, құрамында моноклондық антиденелер адам сынып IgM анти-Е , олар продуцируются "in vitro" гибридомными жасушалық сызықтармен. Ерекше, антиденелер жоғары титрі және авидность. Консервант ретінде қолданылады салмағы бойынша натрий соңғы концентрациясы 0,1%</t>
  </si>
  <si>
    <t>Түссіз сұйықтық, тұтынуға дайын, пластикалық құтыларда-капельницах 5 немесе 10 мл
Диагностикалық реагент сұйық, құрамында моноклондық антиденелер адам сынып IgM анти - Kell. Ерекше, антиденелер жоғары титрі және авидность. Консервант ретінде қолданылады салмағы бойынша натрий соңғы концентрациясы 0,1%</t>
  </si>
  <si>
    <t>Гелевая карта Акросс IgG антител анықтау үшін</t>
  </si>
  <si>
    <t xml:space="preserve">Диагностикалық картаның 8 микропробирками. 
Карта болуы тиіс арнайы штрих-код үшін автоматты сәйкестендіру, оның типін, партияның нөмірі, зауыттық нөмірін, жарамдылық мерзімін және сыйыспайтын жүйесімен автоматтандырылған Across System үшін иммундық гематологиялық зерттеулер
шығарылым Нысаны: жиынтығы 50 дана. 
әр картасының микрошыны аспапта теріс болуы тиіс полимеризованные декстраны буферлік ортада консерванттармен өңделгендерден басқа, аралас әр түрлі реагенттермен. Түрі микропробиркалар көрсетілген беткі затбелгіде карталары: микропробирка DVI+, микропробирка C, микропробирка E, микропробирка c-, микропробирка e; микропробирка Cw; микропробирка Kell; микропробирка Ctl.
Микропробирка DVI+ қамтуы тиіс моноклональный реагент анти-D (қоспасы IgG және IgM-антиденелердің адам клоны RUM 1, P3X61, MS-26).
Микропробирка Сәйкес болуы тиіс моноклональный реагент анти-С (IgM-антидене тышқандар).
Микропробирка Е қамтуы тиіс моноклональный реагент анти-Е (IgM-антидене тышқандар).
</t>
  </si>
  <si>
    <t xml:space="preserve"> Rh и Kell Антиген жүйесін аңықтау үшін Кассеты Rh / K</t>
  </si>
  <si>
    <t>Қолданылу саласы: Зертханалық диагностика. Сапалы анықтауға арналған тест антигендер C (RH2), E (RH3), c– (RH4), e (RH5) және K (K1) адами эритроциттерде арналған гематологиялық анализаторах "Auto/Vue Innova"/Ortho Vision". 
Сапалық сипаттамалары: компоненттерін Сипаттау: Баған 1: Анти-С моноклоналдық (тип MS24) антиденелер (сынып IgM) Колонка 2: Анти-Е моноклоналдық (тип С2) антиденелер (сынып IgM) Мақала 3: Анти-с моноклоналдық (тип MS42) антиденелер (сынып IgM ) Колонка 4: Анти-е моноклоналдық (клоны MS16, MS21, MS63 С2) антиденелер (сынып IgM)Бағана 5: Анти-К1 моноклоналдық (тип MS56) антиденелер (сынып IgM) Бағана 6: Бақылау Күшейткіш, оңтайландырылған ретінде пайдалану үшін бақылау кезінде қан топтарын.
Техникалық сипаттамасы: Кассеталар BioVue System анықтау үшін топтар жүйесі бойынша қан Rh/К тұрады 6 колонок қамтитын забуференный ерітіндісі бычьего альбумин, макромолекулярные күшейткіштер, сондай-ақ консерванттар 0,1% (грамотамен марапатталды-көлемдік) салмағы бойынша арналған</t>
  </si>
  <si>
    <t>Тест-жолақтар білдіреді пластикалық жолақ, олар жазылуы тиіс көп қабатты, құрғақ облысы реагенттер үшін тағайындалған оқуға арналған биохимиялық анализаторда Mission C-100 ACON. Мөлшері тест-жолақтар кемінде 6.0 mm × 80mm. Орамда 25 дана. 
Характеристики: Әдіснама, Тест-жолақтар құрғақ химия, Диапазоны Линейности кем емес 0-500U/L, Өлшеу Диапазоны кемінде 0-2000U/L
Реагент Композиция,α-кетоглутарата кемінде 1 % w/w,L-аланин кемінде 5% w/w,Оксидаза пирувата кемінде 125U/ml,TPP кемінде 0.4% w/w
FAD кем емес 0.01 % w/w,Индикатор кем емес 0.8% w/w,POD кемінде 500U/ml,Буферлік ерітіндісі кем емес 92.8% w/w Толық үйлесімді биохимиялық анализатормен : Mission C-100 ACON</t>
  </si>
  <si>
    <t>Ерітінді сапасын бақылау үшін</t>
  </si>
  <si>
    <t>Жинағы: АЛТ ерітінді дайындауға арналған лиофнемесезирленген бақылау 1 - 2 мл АЛТ ерітінді дайындауға арналған лиофнемесезирленген бақылау 2 - 2 мл АЛТ Еріткіш -5мл
Бақылау ерітіндісі екі деңгейде қамтамасыз ету үшін өнімділік мониторингінің шегінде клиникалық диапазоны. Бақылау ерітіндісі қол жетімді лиофилизированной нысан тұрақтылығын жоғарылату үшін, пайдалануға дайын кейін оны ерітіп поставляемом разбавителе. Неоткрытый ерітінді дайындауға арналған лиофнемесезирленген бақылау ерітіндісі тұрақты жарамдылық мерзімі аяқталғанға дейін көрсетілген заттаңбасына бөтелкелер. Толығымен үйлесімді биохимиялық анализатормен : Mission C-100 ACON</t>
  </si>
  <si>
    <t>Оптикалық бақылау жолақ білдіреді берік пластикалық лентаны, онда бекітіледі көк бақылау аймағы Қаптамасы 2шт.
Бақылау аймағы қамтамасыз етеді стандартизованное мәні бейнелеу қабілетін ретінде бақылау үшін оптикалық жүйесі. Толығымен үйлесімді биохимиялық анализатормен : Mission C-100 ACON</t>
  </si>
  <si>
    <t>Оптикалық бақылау жолағы</t>
  </si>
  <si>
    <t>Түссіз сұйықтық үшін автоматтандырылған анализатор V-Counter, білдіреді орын алды төртбұрышты , обемом 10 литр. Заттаңбада бар баркод.
Компоненттері
• натрий Хлориді
Буфер &lt;1.4 %
Стабилизаторы &lt;1.0 %
Консерванты в деионизированной воде &lt;0.8 %</t>
  </si>
  <si>
    <t>V–Reagent Dil еріткіш  (дилюент)</t>
  </si>
  <si>
    <t>V–Reagent Sol жүйелік ерітіндісі</t>
  </si>
  <si>
    <t>Ерітінді мөлдір түсті, үшін арналған тазалау гематологиялық анализатор V-Counter. Құты 1л
Компоненттері:
• Детергенты &lt;1.0 %
• Натрия гипохлорит &lt;5.0 %
• Стабилизаторы &lt;0.4 %
• Гидроокись натрия в деионизированной воде &lt;1.0 %</t>
  </si>
  <si>
    <t>Түссіз сұйықтық, в канистре төртбұрышты, қағаз картоне, көлемі 5 литр, автоматты анализатор V-Counter.
Компоненттері:
• Хлорид натрия &lt;1.5 %
• Буфер &lt;1.0 %
• Стабилизаторы &lt;0.5 %
• Консерванты в деионизированной воде &lt;0.5 %)</t>
  </si>
  <si>
    <t>V–Reagent Clean Тазалағыш ерітіндісі</t>
  </si>
  <si>
    <t>V–Reagent Lyse ерітіндісі</t>
  </si>
  <si>
    <t>Ерітінді безцветного түсті, құты төртбұрышты сары қақпағы бар, автоматты анализатор, қан V-Counter ,көлемі 1л. заттаңбада бар баркод.
Компоненттері:
•Сурфактанты &lt;3.5 %
•Буфер &lt;1.0 %
•Стабилизаторы &lt;0.5 %
•Консерванты в деионизированной воде &lt;0.5 %</t>
  </si>
  <si>
    <t xml:space="preserve"> V-Counter -V–Сontrol (Low,Normal, High) бақылау үшін қанның гематологиялық анализатор жинағы</t>
  </si>
  <si>
    <t>Жинағы ұсынады 3 пробиркалар 2,5 мл., онда үш деңгейі қан (төмен, қалыпты, жоғары )
Құрамы: Бақылау қан болуы мүмкін өзінің құрамында алдын ала белгілі бөлшектер берілген мөлшерлерін белгілеудің және қасиеттері: тұрақтандырғыш эритроциттер адам және/немесе млекопитающего (RBC), лейкоциттер (WBC) және тромбоциттер (PLT) адам немесе олардың аналогтары, және консервілеуші ортада.</t>
  </si>
  <si>
    <t>Термобумага ақ. Ені 80мм.</t>
  </si>
  <si>
    <t>Мөрдің ені - кемінде 79,77 мм., бірақ 80 мм. Орам Ұзындығы – 15 м кем емес Диаметрі орталық диаметірі –12мм кем емес, бірақ кемінде 13 мм материалының Тығыздығы – 60 және 65 г/м2, 
материалдың Түрі – тікелей термопечать: қағаз үшін түбіртек, чек таспа, жоқ төсеніштерге. Түсі: Белый; Қарама-қарсылығы - ақ-қара суреттер: 53 мкм±5% оң жағы - күңгірт жабылмаған термобумага, термослой сыртынан</t>
  </si>
  <si>
    <t xml:space="preserve"> «Huma S Rate24» анализатор СОЭ бақылау үшін материал </t>
  </si>
  <si>
    <t xml:space="preserve">Диагностикалық картаның 8 микропробирками. 
Карта болуы тиіс арнайы штрих-код үшін автоматты сәйкестендіру, оның типін, партияның нөмірі, зауыттық нөмірін, жарамдылық мерзімін және сыйыспайтын жүйесімен автоматтандырылған Across System үшін иммундық гематологиялық зерттеулер
шығарылым Нысаны: жиынтығы 50 дана.
Әрбір картасының микрошыны аспапта теріс болуы тиіс полимеризованные декстраны буферлік ортада консерванттармен өңделгендерден басқа, аралас әр түрлі реагенттермен. Түрі микропробиркалар көрсетілген беткі затбелгіде карталары: микропробирка DVI+, микропробирка C, микропробирка E, микропробирка c-, микропробирка e; микропробирка Cw; микропробирка Kell; микропробирка Ctl.
Микропробирка DVI+ қамтуы тиіс моноклональный реагент анти-D (қоспасы IgG және IgM-антиденелердің адам клоны RUM 1, P3X61, MS-26).
Микропробирка Сәйкес болуы тиіс моноклональный реагент анти-С (IgM-антидене тышқандар).
Микропробирка Е қамтуы тиіс моноклональный реагент анти-Е (IgM-антидене тышқандар).
Микропробирка сәйкес болуы тиіс моноклональный реагент анти-с (IgM-антиденелердің тышқандар).
Микропробирка Cw қамтуы тиіс моноклональный реагент анти - Cw; (IgM-антидене адам).
микропробирка Kell қамтуы тиіс моноклональный реагент анти - Kell (IgM-антиденелердің адам)..
Микропробирка Ctl. қамтуы тиіс буферлік ерітінді жоқ антиденелердің (бақылау микропробирка).
</t>
  </si>
  <si>
    <t>Ерітінді көк түсті.Шығарылу түрі Құты - 1 литр.
Құрамы:
0,76% р-р Азур-эозина қоспадағы метанол және глицерин - 1 құты (1 л) 2). Концентрацияланған ерітінді, фосфатты буфер - 1 құты (10 мл)</t>
  </si>
  <si>
    <t xml:space="preserve">Ерітінді көк түсті. Шығару нысаны - полиэтиленді құты, көлемі 1 л. 
Фиксатор-бояғыш формалық элементтерін білдіреді 0,2 % ерітіндісі құрғақ эозина және метиленді көк-да метаноле (метиловом спиртте). Құрамына ерітінді Мамыр-грюнвальд бойынша кіреді метанольный ерітіндісі 0,25% концентрациясы. Ерітінді білдіреді қоспасы бояғыштар метиленді көк, эозина және азура I (мөлшері енгізілетін бояғыштар қоспасы анықталады арнайы подобранном қатынаспен байланысты спектрлік белгілері заттар).
</t>
  </si>
  <si>
    <t>Азур эозин Романовски бойынша</t>
  </si>
  <si>
    <t>Эозин метиленовый көк Май –Грюнвальду бойынша</t>
  </si>
  <si>
    <t>Жиынтықтар диагностикалық реагенттер жүргізуге арналған ПЦР амплификаторах диагностикалау үшін антигендер HLA жүйесі I және II класты (HLA-DRB1*/DQB1*) ПЦР әдісімен SSP бір үлгідегі, бір 96-дан луночном планшет. HLA-DRB1*/DQB1* Циклерплатная жүйесі</t>
  </si>
  <si>
    <t>Комбинациясы высокоспецифичных лиофилизированных праймеров 2х32: DRB1*01-DRB1*16, DRB3*/DRB4*/DRB5*, DQB1* 02-DQB1*06 келтірілген залалдарды түбіне микропробирок 96-луночных планшеттер үшін ПТР қоса алғанда, тұрақты бақылау. Жинағы есептелген 20 типирований
Комплектациясы:
1. комбинациясы высокоспецифичных лиофилизированных праймеров 2х32: DRB1*01-DRB1*16, DRB3*/DRB4*/DRB5*, DQB1* 02-DQB1*06 келтірілген залалдарды түбіне микропробирок 96-луночных планшеттер үшін ПТР қоса алғанда, тұрақты бақылау,
2. бөлек оңтайландырылған буферлік ерітінділер құрастыру үшін ПТР-қоспа және өткізу амплификации, 
3. стрипованные бойынша 8шт. қақпақтар үшін ПТР-планшеттер – кемінде 120 дана,
4. Нұсқаулығы, кесте ерекшелігін, бағалау схемасы және жұмыс бланкісі.</t>
  </si>
  <si>
    <t>Гель RED бояу үшін агарозного гель жүргізу кезінде электрофорез ПТР талдау</t>
  </si>
  <si>
    <t>Су ерітіндісі ерітіндісі ДМСО, концентрат 10000х в упаковке 0,5 мл. 
қойылатын Талаптар жиынтығына: флакон құрамында 0,5 мл бояғыш.</t>
  </si>
  <si>
    <t>Гипохлорит натрия 5% Архитект қызмет көрсету үшін</t>
  </si>
  <si>
    <t>Гипохлорит натрий 5% - Ерітінді жуу үшін қызмет көрсету иммунохемилюминесцентных анализаторах ARCHITECT теріге тегіс жататын 1000/2000
Гипохлорит натрий 5% - концентрацияланған ерітіндісі.</t>
  </si>
  <si>
    <t>Құрамы:  
●тапшы факторы бойынша VIII плазма - 1 фл.
●плазма сухая - бақылау плазмасы құрғақ белгілі мазмұнымен фактор VIII - 1фл.
● АПТВ-реагент - ●кальций хлоридінің 0,025 М - 1 фл.
●аралық ТРИС - HCl 1М - 1 фл.
Жиынтық 20 анықтама.</t>
  </si>
  <si>
    <t>Жинақ мыналарды қамтиды:.–
●тромбин-2 fl. ●тромбинге арналған еріткіш - 1 фл.
● стандартты плазма (белгілі фибриногенмен лиофилденген) - 1 құты.
● буфер TRIS-HCl 1M - 1 fl.
100 анықтауға арналған қан плазмасындағы фибриногеннің құрамын анықтауға арналған реагенттер жинағы.</t>
  </si>
  <si>
    <t>РНП-плазма (қорытынды)  9 параметр</t>
  </si>
  <si>
    <t>Анықтама қалыпты
9 параметр бойынша сертификатталған біріктірілген плазма (мәндердің қалыпты диапазоны бар лиофилденген бақылау адам қан плазмасы).
Құрамында кептірілген плазмасы бар 4 шыны құтылары бар картон қорапша</t>
  </si>
  <si>
    <t>MINDRAY BC-3600 гематологиялық анализаторға арналған B-30 бақылау (жабық жүйе)</t>
  </si>
  <si>
    <t>MINDRAY BC-3600 гематологиялық анализаторын калибрлеу үшін қолданылады. Жалпы қан анализінің ішкі зертханалық сапасын бақылау үшін қажет.
3 пластик түтіктері бар пластик қаптама.
Қалыпты (N) Жоғары (H) Қан бақылау жинағы
төмен (L) қан саны..
Қаптамада MINDRAY BC-3600 гематологиялық анализаторының жабық жүйесіне арналған штрих-код оқу құралымен/сканермен үйлесімді штрих-код болуы керек.</t>
  </si>
  <si>
    <t>MINDRAYBC-3600 гематологиялық анализаторға арналған. Компоненттерді зерттеу кезінде қан компоненттеріндегі гемоглобинді, гематокритті, жасушаларды анықтау кезінде қажет.
Изотоникалық ерітінді
Сұйықтығы бар полипропилен сауыттың ішіндегі картон банка
Қаптамада MINDRAY BC-3600 гематологиялық анализаторының жабық жүйесіне арналған штрих-кодты оқу құрылғысымен/сканерімен үйлесімді штрих-код болуы керек.
транспаренттілік – транспаренттілік; Түсі - түссіз сұйықтық; Иісі ерекше.</t>
  </si>
  <si>
    <t>MINDRAY BC-3600 гематологиялық анализаторына арналған M-30R ШАЮ (жабық жүйе)</t>
  </si>
  <si>
    <t>MINDRAY BC-3600 гематологиялық анализаторға арналған. Компоненттердің сапасын зерттеу кезінде қан компоненттеріндегі гемоглобинді, гематокритті, жасушаларды анықтау кезінде анализаторды тазалау үшін қажет.
M-30 R Сұйықтығы бар полипропилен ыдыстың ішіндегі картон құтысын ШАЮ
Қаптамада MINDRAY BC-3600 жабық жүйе гематологиялық анализаторына арналған штрих-кодты оқу құрылғысымен/сканерімен үйлесімді штрих-код болуы керек.
транспаренттілік – транспаренттілік; Түсі - түссіз сұйықтық; Иісі ерекше.</t>
  </si>
  <si>
    <t>MINDRAY BC-3600 гематологиялық анализаторына арналған M-30 D еріткіш (жабық жүйе)</t>
  </si>
  <si>
    <t>MINDRAY BC-3600 гематологиялық анализаторға арналған M-30 CELLYSE (жабық жүйе)</t>
  </si>
  <si>
    <t>MINDRAY BC-3600 гематологиялық анализаторға арналған. Компоненттердің сапасын зерттеу кезінде қан компоненттеріндегі гемоглобинді анықтау кезінде қажет.
Гемоглобинді анықтауға арналған реагент M-30 CELLYSE Көлемі 0,5 л пластик бөтелке. Қаптамада MINDRAY BC-3600 гематологиялық анализаторының жабық жүйесіне арналған штрих-кодты оқу құрылғысымен/сканерімен үйлесімді штрих-код болуы керек.
транспаренттілік – транспаренттілік; Түсі - түссіз сұйықтық; Иісі ерекше.</t>
  </si>
  <si>
    <t>Mythic 18 гематологиялық анализаторға арналған. Компоненттерді зерттеу кезінде қан компоненттеріндегі гемоглобинді, гематокритті, жасушаларды анықтау кезінде қажет.
Мифтік 18 еріткіш
(жабық жүйе)Ақ пластиктен жасалған канистр. Канистрдің көлемі 20 литр.
Пакетте Mythic 18 анализаторының сканері оқуға болатын штрих-код бар.
транспаренттілік – транспаренттілік; Түсі - түссіз сұйықтық; Иісі жоқ.</t>
  </si>
  <si>
    <t>Mythic 18 ферментативті тазалау ерітіндісі № HM18-007-1 (жабық жүйе)</t>
  </si>
  <si>
    <t>Mythic 18 гематологиялық анализаторы үшін. Цикл және қан компоненттерінің сапасын тексеруден кейін анализаторды тазалау үшін қажет.
Mythic 18 Enzymatic Cleaning Solution пластикалық бөтелке. Бөтелке көлемі 1л
Қаптамада Mythic 18 анализаторының сканерімен үйлесімді штрих-код бар.
транспаренттілік – транспаренттілік; Түсі - түссіз сұйықтық; Иісі ерекше.</t>
  </si>
  <si>
    <t>Mythic 18 цианидсіз Lytic ерітіндісі (жабық жүйе)</t>
  </si>
  <si>
    <t>Mythic 18 гематологиялық анализаторға арналған.Эритроциттердің мембранасын жоюға және өлшеу процесінде ерітіндідегі гемоглобинді біркелкі таратуға арналған.
транспаренттілік – транспаренттілік; Түсі - түссіз; Иісі жоқ.
Мифтік 18 еріткіш
жабық жүйе. Ақ пластиктен жасалған канистр. Канистр көлемі 1,0.
Қаптамада Mythic 18 анализаторының сканерімен оқуға арналған штрих-код бар Каталог № HM 18-008-1</t>
  </si>
  <si>
    <t>Гематологиялық анализаторға арналған бақылау қаны Mythic 18, ORPHEE SA, (жабық жүйе)</t>
  </si>
  <si>
    <t>Mythic 18 гематологиялық анализаторын калибрлеу үшін Жалпы қан анализінің сапасын бақылау үшін қажет.
3 пробиркадан жасалған пластик қаптама.
Қалыпты (N) Жоғары (H) Қан бақылау жинағы
төмен (L) қан көрсеткіштері.
Пакетте Mythic 18 анализаторының сканері оқуға болатын штрих-код бар.
15004176
Қалыпты -1 түтік
Жоғары - 1 түтік
Төмен - 1 түтік</t>
  </si>
  <si>
    <t>BD Leucocount™ Combo басқару жинағы. Екі басқару элементін қамтитын аралас басқару жинағы: BD Leucocount™ RBC Control - Төмен, Жоғары, BD Leucocount™ PLT Control - Төмен, Жоғары, BDLeucocount™ ComboControlKit картон қорапшасы (қызыл қақпағы бар 4 пластик түтік). Қалдық жасушаларды анықтау әдістерін валидациялау және зерттеулердің зертханалық сапасын бақылау үшін қолданылады.</t>
  </si>
  <si>
    <t>BD Plasma™ санау жинағы. "BD Plasma™ санау жинағы. Плазмадағы қалдық жасушаларды санауға арналған BDPlasma™ CountKit реагент жинағы. Жинақ мыналарды қамтиды: 1) А реагенті: тұрақтандыру буферіндегі тиазол сарғыш. 2) В реагенті: CD235a FITC/ CD41a PerCP-Cy™ 5.5 антиденелер; 3) BD Trucount™ түтіктері Төменгі жағында 4,2 мкм флуоресцентті бөлшектердің лиофилденген шөгіндісі бар металл тұнба ұстағышы бар BD пластикалық түтіктер. Түтіктер фольгадан жасалған қаптамада. Құрамында A, B реагенттері және пластик түтіктер бар картон қаптама. Қалдық лейкоциттерді санау үшін қолданылады. , плазмадағы эритроциттер мен тромбоциттер.</t>
  </si>
  <si>
    <t>BD CaliBRITE моншақтар. Полиметилметакрилат микросфералары бар ампулалар. таңбаланбаған бөлшектердің көлемі 6 мкм: 2,5 мл. FITC таңбаланған бөлшектердің көлемі 1,25 мл
таңбаланған PE, 1,25 мл бөлшектер
PerCP таңбаланған 1,25 мл бөлшектер
Барлық пішіндер 0,1% натрий азидінің тұрақтандырылған буферлік тұзды ерітіндісінде жеткізіледі. 25 сынақ үшін. 1,25 мл бөлшектер. BDCaliBRITE Бисер картон қаптамадағы ақ, жасыл, қызғылт сары және қызғылт қақпағы бар 4 пластик бөтелке. Бөлшектер аспап параметрлерін реттеу, флуоресценция компенсациясын орнату, сондай-ақ құрал сезімталдығын тексеру үшін пайдаланылады.</t>
  </si>
  <si>
    <t>BD™ FACSClean шешімі. Залалсыздандыру ерітіндісі. Мөлдірлік – мөлдірлік. Түсі - түссіз сұйықтық. Иіс – хлордың ерекше иісі. BD™ FACSCleanSolution Ішінде сұйықтық бар полипропилен контейнері бар картон құты. Канистрдің көлемі 5 л. Ағындық жасушаларды және вакуумдық тамшыларды ұстау жүйелерін дезинфекциялауға арналған.</t>
  </si>
  <si>
    <t>BD™ FACSFlow қабық сұйықтығы. BD™ FACSFlowSheathFluid қабық сұйықтығы. Сұйықтығы бар полипропилен ыдыстың ішіндегі картон ыдыс. Канистрдің көлемі 20 литр. Үлгіні цитометрлік кюветке беру үшін қолданылады. Бұл FacsCalibur құрылғысына арналған жұмыс шешімі. Ағын ұяшығын және вакуумдық тамшыларды ұстау жүйесін жуу үшін қолданылады.</t>
  </si>
  <si>
    <t>BD FACSCalibur ағын цитометріне арналған BDR жуғыш зат ерітіндісі концентраты
Бөтелке 15 мл
Ағынды жасушаларды және вакуумдық тамшыларды ұстау жүйелерін тазалауға арналған
Көрсеткіштер Көрсеткіштердің мәні
Залалсыздандыру ерітіндісі.
Мөлдірлік мөлдір
Түссіз сұйықтық
Иісі ерекше
Сұйықтығы бар полипропилен контейнері. Бөтелке көлемі 15 мл
+20..+30°С температурада сақталады</t>
  </si>
  <si>
    <t>BD FACSCalibur ағынды цитометр жинағы үшін қақпағы бар Falcon түтіктері (125 дана)
Ағын цитометрін калибрлеу үшін
Көрсеткіштер Көрсеткіштердің мәні
Пластик, қақпағы бар қайта пайдалануға болады
125 пробирка қапшықта
12х75мм 0. +40°С температурада сақталады</t>
  </si>
  <si>
    <t>Platelet Storage Bag  BCSI  каталожный  № OBC000007G тромбоциттер контейнері</t>
  </si>
  <si>
    <t>Инвазивті емес рН өлшеуге арналған кірістірілген порты бар тромбоциттерді жинауға және сақтауға арналған пластикалық контейнер. Тромбоциттерді сақтауға арналған сөмке BCSI 20 компластары. Әрбір компласт бөлек қапталған картон қаптамаға оралған. 1 қорапта 20 комплас бар. Тромбоциттер концентратының сапасын талдау кезінде рН мәнін анықтау үшін қолданылады.</t>
  </si>
  <si>
    <t>Гемоглобин анализаторына арналған микрокюветалар HEMOCUE PLAZMA\LOW Каталог № 110302</t>
  </si>
  <si>
    <t>HEMOCUE PLAZMA\LOW гемоглобин анализаторына арналған микрокюветалар. Топтық қаптамадағы HEMOCUE PLAZMA\LOW гемоглобин анализаторына арналған микрокюветалар - 25 данадан тұратын пластик түтіктер. Бір кәдімгі картон қаптамасында 100 микрокювет бар (қорапта 25 кюветтен тұратын 4 пластик түтік бар). Пластикалық микрокюветалар Hb, өлшемі - 4×25PCS. Құрамында эритроциттер бар қан компоненттеріндегі бос гемоглобиннің мөлшерін анықтау үшін қолданылады.</t>
  </si>
  <si>
    <t>Коагулометрге арналған кюветтер TS-4000 Қаптама (бір қаптамаға 700 кювет)
  TS-4000 коагулометрінде криопреципитат пен ТФП сапасын анықтау кезінде гемостаз факторларын зерттеу үшін қолданылады. Индикаторлар Индикаторлардың мәні TS-4000 коагулометрінде қолдануға арналған пластик мөлдір бір рет қолданылатын кюветалар. 4 бөлікке қосылған.Кюветаның биіктігі 30мм. Бүйір жағы бар 4 жұп арықтың ұзындығы 65 мм. Бүйірі бар кюветаның ені 16мм, кюветаның ішкі ұяшық өлшемі 12мм×12мм.Картон қаптамадағы пластиктен жасалған бір реттік жұптастырылған кюветалар. Бір кәдімгі картон қаптамасында 700 кювет бар.+2 температурада сақталады. +30°С</t>
  </si>
  <si>
    <t>Пироголол қызыл әдісімен зәрдегі және жұлын сұйықтығындағы жалпы ақуызды анықтауға арналған реагенттер жиынтығы, 100 анықтауға кемінде 1х250 мл + 1х2 мл. Бөтелкелердің ішіндегі картон қаптамалары. Жинақтың құрамында: сукцинат буферіндегі қызыл пироалол ерітіндісі. калибратор - ақуызды калибрлеу ерітіндісі Концентрация 1 г/л. Аналитикалық және
диагностикалық сипаттамалары: Көрсеткіштер Сезімталдық 0,05 г/л аспайды. 0,08-ден 2,5 г/л-ге дейінгі диапазондағы сызықтық 5%-дан аспайды. Анықтау нәтижелерінің өзгеру коэффициенті 5%-дан аспайды. Жүру тізбегінің шарттарына сәйкестік 2 - 8 ºC. құрғақ жерде. Дәрілік заттардың және медициналық мақсаттағы бұйымдардың жарамдылық мерзімі жеткізуші тапсырыс берушіге берген күні: қаптамада көрсетілген жарамдылық мерзімінің кемінде елу пайызын құрайды (егер жарамдылық мерзімі екі жылдан аз болса); қаптамада көрсетілген жарамдылық мерзімі өткен күннен бастап кемінде он екі ай (егер жарамдылық мерзімі екі жыл немесе одан көп болса)</t>
  </si>
  <si>
    <t>Trombostat 2  кат.№ 050-290-KZ Коагулометрге арналған кюветтер</t>
  </si>
  <si>
    <t>Диазофенамжинағы 5, каталог нөмірі AZP01.5 (азопирам)</t>
  </si>
  <si>
    <t>АЗОПИРАМ - Д жинағы медициналық бұйымдарды зарарсыздандыру алдындағы тазалау сапасын бақылауға арналған.
Жинақ ағын жылдамдығымен 2000 анықтауға арналған
Бір талдауға 0,1 мл жұмыс реагент.
Құрама
1 реагент: анилин гидрохлориді (гидрохлорид) – 1 пробирка - 0,1 г -0,15 г (дайын ерітіндідегі %) 2 реагент: амидопирин – 1 банка - 10 г (дайын ерітіндіде %).</t>
  </si>
  <si>
    <t>Falcon католог № 352054 пробиркасы</t>
  </si>
  <si>
    <t>BD™ Detergent Solution Concentrate каталог  №660585</t>
  </si>
  <si>
    <r>
      <t>BD™ FACSClean Solution</t>
    </r>
    <r>
      <rPr>
        <sz val="9"/>
        <color indexed="8"/>
        <rFont val="FreeSetC-Bold"/>
      </rPr>
      <t xml:space="preserve">  </t>
    </r>
    <r>
      <rPr>
        <sz val="9"/>
        <color indexed="8"/>
        <rFont val="Times New Roman"/>
        <family val="1"/>
        <charset val="204"/>
      </rPr>
      <t>каталог  №340345</t>
    </r>
  </si>
  <si>
    <r>
      <t xml:space="preserve">BD </t>
    </r>
    <r>
      <rPr>
        <sz val="9"/>
        <color indexed="8"/>
        <rFont val="Times New Roman"/>
        <family val="1"/>
        <charset val="204"/>
      </rPr>
      <t xml:space="preserve"> CaliBRITE Beads каталог  №340486</t>
    </r>
  </si>
  <si>
    <t>BD™ FACSFlow Sheath Fluid   каталог  №342003</t>
  </si>
  <si>
    <r>
      <t>BD Leucocount™ Combo Control Kit</t>
    </r>
    <r>
      <rPr>
        <sz val="9"/>
        <color indexed="8"/>
        <rFont val="Times New Roman"/>
        <family val="1"/>
        <charset val="204"/>
      </rPr>
      <t xml:space="preserve"> каталог  №341003</t>
    </r>
  </si>
  <si>
    <t>Диазофенам жинағы 12, каталог номері AZP05.12 (фенолфталеин)</t>
  </si>
  <si>
    <t>Ыдыстарды өңдеу сапасын бақылау үшін қолданылады (фенолфталеин сынағы)
ақ микрокристалды ұнтақ.
S20N14O4 көрсеткіші, «аналитикалық баға» ТУ 6-09-5360-88.
+2..+30°С температурада сақталады
Кепілдік мерзімі 3 жыл</t>
  </si>
  <si>
    <t>Грам әдісімен жағындыларды бояуға арналған реактивтер жинағы</t>
  </si>
  <si>
    <t>Реагент жинағы қан культурасынан алынған жағындылардағы микроорганизмдерді және оның дифференциалды бояу компоненттерін анықтауға және бактериялардың грам-оң немесе грам-теріс топтарға жататынын анықтауға арналған Жинақтың мазмұны: гентиан фиолет ерітіндісі, 100 мл-1 фл. , Люголь ерітіндісі, 100 мл-1 фл., фуксин ерітіндісі Циля, 10 мл-1 фл.</t>
  </si>
  <si>
    <t>Тиогликоль ортасы (құрғақ)</t>
  </si>
  <si>
    <t>Тиогликольді орта (құрғақ). Құрамы, г/л: Ұйқы безінің казеин гидролизаты 15,0; Ашытқы сығындысы 5.0; натрий хлориді 2,5; D-глюкоза 5,0 Натрий тиогликолаты 0,5; Натрий карбонаты 0,8±0,2; Цистеин гидрохлориді 0,75; Агар 0,75; Контейнер материалы - пластик. Аэробты және анаэробты бактериялардың өсуіне оңтайлы жағдайларды қамтамасыз етеді. Қан компоненттерінің стерильділігін зерттеу және оларды өндіру жағдайларын зерттеу кезінде микроорганизмдерді анықтау үшін қолданылады. Препарат гигроскопиялық.</t>
  </si>
  <si>
    <t>Mannitol Salt Agar Кат. № M118-500G Маннитол қосылған тұзды агар</t>
  </si>
  <si>
    <t>Стафилококктардың маңызды дақылдарын бөліп алу үшін селективті агар ретінде маннитол қосылған селективті тұзды агар қолданылады.
Құрамы, г/л:
протеопептон - 10,0; ет сығындысы - 1,0; натрий хлориді - 75,0; D-Маннит - 10,0; фенол қызыл - 0,025; Агар-агар - 15,0.
Қаптама: Ішкі қақпағы бар бұрандалы қақпағы бар мөлдір емес су өткізбейтін пластикалық бөтелкелер. Бөтелке 500 г. Бөтелкенің орыс тіліндегі жапсырмасында жарамдылық мерзімі мен пайдалану нұсқаулары бар.
Біртекті еркін ағынды ашық қызғылт ұнтақ. Дайындалған қоректік ортаның түсі қызыл, мөлдір немесе сәл күңгірт, тығыздығы 1,5% агар гелі сияқты.</t>
  </si>
  <si>
    <t>"Кодтық орта. Қоршаған орта объектілерін санитарлық тексеру кезінде лактоза ашыту негізінде энтеробактерияларды бөліп алуға және дифференциациялауға арналған қоректік орта. Құрамы, г/л: Бактериологиялық мақсаттағы құрғақ ферментативті пептон 8,0; Қоректік сорпа, құрғақ 8,0; D (+) лактоза 10,0; натрий 10,0±2,0 додецил сульфаты 0,6; бромтимол көк суда еритін 0,05; натрий хлориді 5,0; натрий карбонаты 0,3. Қаптама: 200 г полиэтилен банка. Құтыда жарамдылық мерзімі және орысша әдісі көрсетілген.</t>
  </si>
  <si>
    <t>Сабуро Агар. Құрамы, г/л: Бактериологиялық мақсаттағы құрғақ ферменттік пептон 12,0; Азық ашытқы сығындысы, агардандырылған 5,0;натрий хлориді 5,0; D-глюкоза 30,5; Микробиологиялық агар 9,0±0,2. Шығару формасы: 250 г полиэтилен банкі Өндірістік үй-жайлардың микробтық ластануын бақылау кезінде ашытқы мен зең саңырауқұлақтарын оқшаулау, өсіру және жалпы санын есептеу үшін қажет.</t>
  </si>
  <si>
    <t>Аяқ киім жабындары (Бахилы)  пакетке 50 жұп</t>
  </si>
  <si>
    <t>Аяқ киімнің қақпақтары бір реттік. Талшықсыз және су өткізбейтін полиэтилен пленкасы. Қалыңдығы кем дегенде 20 микрон. Түсі: көк. Өлшемі: 15х41см. Қаптама: 50-100 дана.</t>
  </si>
  <si>
    <t>Медициналық этил спирті 90% - 90 мл</t>
  </si>
  <si>
    <t>Медициналық этил спирті 70% - 90 мл</t>
  </si>
  <si>
    <t>Медициналық этил спирті 90% - 90 мл, сыртқы қолдануға арналған ерітінді 90% 90 мл. 90 мл шыны ыдыстарда.</t>
  </si>
  <si>
    <t>Медициналық этил спирті 70% - 90 мл, сыртқы қолдануға арналған ерітінді 70% 90 мл. 90 мл шыны ыдыстарда.</t>
  </si>
  <si>
    <t>Белсендірілген көмір 250 мг таблеткалар, 10 таблеткадан тұратын блистерде</t>
  </si>
  <si>
    <t>«Альбуцид» ерітіндісі 30%, 10 мл бөтелкеде тамызғышпен</t>
  </si>
  <si>
    <t>Кальций глюконаты (шайнайтын, тез сіңетін түрі) таблетка 0,5 г</t>
  </si>
  <si>
    <t>4% бор қышқылы ерітіндісі. Стерильді! 200 мл шыны бөтелкелерде.</t>
  </si>
  <si>
    <t>4% натрий цитратының ерітіндісі. Стерильді! 200 мл шыны бөтелкелерде.</t>
  </si>
  <si>
    <t>3% глюкоза ерітіндісі. Стерильді! 200 мл шыны бөтелкелерде.</t>
  </si>
  <si>
    <t>Адреналин-Денсаулық 0,18% -1 мл. № 10</t>
  </si>
  <si>
    <t>Термопластикалық гемостатикалық турникет (латекссіз) бір рет қолдануға арналған (2,5х45 см) орамға 25 дана</t>
  </si>
  <si>
    <t>Венепункция кезінде аяқ-қолдағы веноздық қан айналымын шектеу (2,5х45 см). Бір орамда 25 дана</t>
  </si>
  <si>
    <t>Сұйықтықты тасымалдауға арналған тамшуыр (Пастер). Көлемі: 1 мл.Стерильді!Жеке қаптама.Жинақта 100 дана бар.</t>
  </si>
  <si>
    <t>Сұйықтықты тасымалдауға арналған пипетка. (Пастер) Материал: полиэтилен. Көлемі: 1 мл Стерильді! Жеке қаптама. Жиынтықта 100 дана бар</t>
  </si>
  <si>
    <t>Эпендорф микроцентрифуга түтігі. Көлемі 2 мл. Қақпағы бар бөлімшелері бар.Пластик.500 дана қаптамада.</t>
  </si>
  <si>
    <t>Эпендорф микроцентрифуга түтігі. Көлемі 1,5 мл. Бөлімшелері және қақпағы бар.Пластик.. 500 дана.</t>
  </si>
  <si>
    <t>Сүзгі кеңестері Көлемі: 0-200 мкл. Пластмасса. Штативте 96 бөлік бар.</t>
  </si>
  <si>
    <t>0-100 мкл фильтрлі, әмбебап, PP, ДНҚ-азасыз, РН-азасыз және парабенсіз кеңестер Стендте, 96 дана.</t>
  </si>
  <si>
    <t>Сүзгі 0-1000 мкл, әмбебап 100 дана сөреде.</t>
  </si>
  <si>
    <t>Сүзгі бар кеңестер Сүзгі бар кеңестер 0-1000 мкл, әмбебап. штативте 100 дана.</t>
  </si>
  <si>
    <t>0-1000 мкл сүзгісі бар ұштықтар, әмбебап.500 дана қаптама. Стерильді.</t>
  </si>
  <si>
    <t>96 шұңқырлы ПТР микропластиналарды жабуға арналған ыстыққа төзімді пленка 100 данадан жасалған қаптама.</t>
  </si>
  <si>
    <t>96 шұңқырлы ПТР микропластиналарды жабуға арналған ыстыққа төзімді пленка. бір қаптамада 100 дана.</t>
  </si>
  <si>
    <t>Көп арналы диспенсерлерге арналған ванналар. Көп арналы диспенсерлерге ерітінділерді ыңғайлы жинауға арналған пластикалық контейнерлер, көлемі 50-100 мл, бір реттік.</t>
  </si>
  <si>
    <t>Көп арналы диспенсерлерге ерітінділерді ыңғайлы жинауға арналған пластикалық контейнерлер, көлемі 50-100 мл, бір реттік.</t>
  </si>
  <si>
    <t>Микроскопияға арналған иммерсиялық май 100 мл бөтелкелерде тип-А (классикалық).</t>
  </si>
  <si>
    <t>А типті микроскопияға арналған иммерсиялық май (классикалық) - 100мл. Спектрдің көрінетін аймағында люминесценттілерден басқа микроскоптардың барлық түрлерінің апохроматикалық және ахроматикалық линзаларымен жұмыс істегенде батыру сұйықтығы ретінде қолданылады. В типті (кәсіби) батыру майы негізінен жасанды жарықтандырылған және кескінді визуализация жүйесімен жабдықталған микроскоптарға арналған. Классикалық маймен салыстырғанда, В типті батыру майының тұтқырлығы төмен және жарық өткізгіштігі жоғары. В типті иммерсиялық май «Оптика және фотоника-Микроскоптар-Жарық микроскопиясына арналған иммерсиялық сұйықтықтар». +20° С температурадағы сыну көрсеткіші: nd = 1,515 ± 0,001 (не = 1,518 ± 0,001). Қабат қалыңдығы 10 мм өткізгіштік: 500–700 нм спектрлік диапазонда 95% кем емес;
365–400 нм спектрлік диапазонда 60% кем емес. Кинематикалық тұтқырлық +20° C 2–4 ґ 10-4 м2/с (200–400 cSt).5.0. Шығарылу формасы: бір құты (40 мл) картон қорапта қолдану жөніндегі нұсқаулықпен бірге.</t>
  </si>
  <si>
    <t>Ұйындыларды бөлуге және кетіруге арналған зертханалық таяқша. Мөлдір, полистирол материалы, екі жақты ұштары, шпатель. Ұзындығы 15-20 см. Бір қаптамада 1000 дана</t>
  </si>
  <si>
    <t>Мөлдір, полистирол материалы, екі жақты ұштары, шпатель. Ұзындығы 15-20 см, бір қаптамада 1000 дана.</t>
  </si>
  <si>
    <t>Суық тізбегіне арналған ТМ-20 термоконтейні, жалпы өлшемдері: ішкі периметрі бойынша ұзындығы-400мм, ені-300мм, биіктігі-240мм + 4 хладагент</t>
  </si>
  <si>
    <t>Өлшемдері: ұзындығы-400мм, ені-300мм, биіктігі-240мм ішкі периметрі бойынша + 4 хладагент</t>
  </si>
  <si>
    <t>Медициналық шпатель, ағаш, бір реттік, стерильді</t>
  </si>
  <si>
    <t>Бір рет қолданылатын ағаш стерильді емдік шпатель. Экологиялық таза ағаштан жасалған, атравматикалық, жылтыратылған беті мен шеттері бар. Өлшемдері: 150x18x1,6 мм. Стерильді, жеке полимер пластинкаларына оралған.</t>
  </si>
  <si>
    <t>Медициналық бұйымдарды зарарсыздандыруға дейін орау үшін арналған Индикаторлар Индикаторлар өлшемі Жалпақ және қатпарлы өлшемі 75*200, орамына 200м
Орамдар – стерильденген прокаттан жасалған қаптарды зарарсыздандырудан өтпегендерден ажыратуға мүмкіндік беретін 1-сыныптағы бір немесе бірнеше химиялық көрсеткіштері бар жалпақ жеңдер (бүктемелерсіз) және қатпарлары. Орамның ішінде 5-сыныптағы зарарсыздандыру процесін оперативті визуалды бақылауға арналған көрсеткіш (ГОСТ ISO 11140-1-2011 бойынша классификацияға сәйкес) қолданылуы мүмкін. Бүктемелері жоқ орамдар шағын қалыңдықтағы өнімдерді орау үшін арналған. Үлкенірек заттар мен кішірек құралдар жинақтары үшін қатпарлары бар орамдар пайдаланылады. Орамдар мөлдір түсті көп қабатты полипропилен/лавсан пленкасынан және термиялық тігіспен біріктірілген су өткізбейтін медициналық қағаздан жасалған.
12 ай бойы зарарсыздандырудан кейін медициналық құрылғылардың стерильділігін қамтамасыз ету</t>
  </si>
  <si>
    <t>Аралас орамдар *СТЕРИТ*  өлшемі -75*200</t>
  </si>
  <si>
    <t>Аралас орамдар *СТЕРИТ* размер -150*200</t>
  </si>
  <si>
    <t>Медициналық құрылғыларды зарарсыздандыру алдында орау үшін арналған
Көрсеткіштер Көрсеткіштердің мәні Жалпақ және бүктемелерінің өлшемі 150*200, орамына 200м Орамдар стерильденген прокат материалынан жасалған қаптарды ажыратуға мүмкіндік беретін 1-сыныптағы бір немесе бірнеше химиялық индикаторлары бар жалпақ жеңдер (бүктемелерсіз) және қатпарлары бар. зарарсыздандырудан өтпегендер. Орамның ішінде 5-сыныптағы зарарсыздандыру процесін оперативті визуалды бақылауға арналған көрсеткіш (ГОСТ ISO 11140-1-2011 бойынша классификацияға сәйкес) қолданылуы мүмкін. Бүктемелері жоқ орамдар шағын қалыңдықтағы өнімдерді орау үшін арналған. Үлкенірек заттар мен кішірек құралдар жинақтары үшін қатпарлары бар орамдар пайдаланылады. Орамдар мөлдір түсті көп қабатты полипропилен/лавсан пленкасынан және термиялық тігіспен біріктірілген су өткізбейтін медициналық қағаздан жасалған. 12 ай бойы зарарсыздандырудан кейін медициналық құрылғылардың стерильділігін қамтамасыз ету</t>
  </si>
  <si>
    <t xml:space="preserve">Химиялық бір реттік зарарсыздандыру көрсеткіштері СТЕРИТЕСТ-П 120/45-02  </t>
  </si>
  <si>
    <t>Химиялық бір реттік бумен зарарсыздандыру көрсеткіштері
Көрсеткіштер ГОСТ ИСО 11140-1-2011 классификациясы бойынша 4-сыныпқа (көп айнымалы көрсеткіштер) сәйкес келеді.Индикаторлар алдыңғы жағында басылған екі түсті белгісі бар қағаз-пленка негізінің тікбұрышты жолақтары (индикатор белгісі және салыстыру элементі) болып табылады. және индикатордың атауы және стерилизация әдісін белгілеу, зарарсыздандыру экспозициясының параметрлері, өндірушінің логотипі бар таңбалау. Перфорациямен бөлінген индикаторлар парақтарда жеткізіледі. Индикатордың алдыңғы бетіне индикатор құрамын оқшаулайтын және оның зарарсыздандырылатын өнімдермен жанасуын болдырмайтын мөлдір қорғаныс бу өткізгіш, су өткізбейтін полимерлі пленка жабыны қолданылады. Индикатор белгісінің жоғарғы бөлігін жабатын мөлдір полимерлі қабықшада сызаттар немесе механикалық зақымдар болмауы керек. Артқы жағындағы индикаторлардың стерилизатор камерасында және мұрағаттық құжаттарда бекітілуін қамтамасыз ететін қорғаныс қағазымен қапталған жабысқақ қабаты бар. Индикаторға қаныққан су буы әсер еткенде, индикатор белгісінің бастапқы қызыл-қызғылт сары түсі қайтымсыз өзгереді. Бумен зарарсыздандыру шарттары орындалса, индикаторлық белгі салыстыру элементінің түсіне жетеді немесе одан күңгірт болады.
Бумен зарарсыздандыру параметрлерін бақылауды қамтамасыз ету. Көрсеткіштерді пайдалану зарарсыздандырылған өнімдер мен қаптаманың ішінде қажетті зарарсыздандыру шарттарына сәйкес келмеушілікті анықтауға және сол арқылы зарарсыздандырылған өнімдерді пайдалануды болдырмауға мүмкіндік береді. 12 айдан кем емес мұрағаттық құжат ретінде нәтижелерінің сақталуымен зарарсыздандыру бақылауының құжаттамасын қамтамасыз ету.</t>
  </si>
  <si>
    <t xml:space="preserve">Көп параметрлі химиялық бір реттік қағаз бумен зарарсыздандыру индикаторлары Термоиндикатор  МедИС-120/45-1 </t>
  </si>
  <si>
    <t xml:space="preserve">Көп параметрлі химиялық бір реттік қағаз бумен зарарсыздандыру индикаторлары Термоиндикатор  МедИС-132/20-1 </t>
  </si>
  <si>
    <t>Көп параметрлі химиялық бір реттік қағаз бумен зарарсыздандыру индикаторлары
Көрсеткіштер ГОСТ ISO 11140-1-2011 классификациясы бойынша 4-сыныпқа (көп айнымалы көрсеткіштер) сәйкес келеді. Индикатор алдыңғы жағында екі түсті белгісі бар тікбұрышты қағаз жолағы болып табылады: жасыл индикатор белгісі және қою қоңыр салыстыру элементі және зарарсыздандыру әдісін, зарарсыздандыру экспозициясының параметрлерін және өндірушінің логотипін қамтитын белгілер. Индикатор белгісінің жасыл түсі бумен зарарсыздандыру циклі кезінде қол жеткізілген маңызды айнымалы мәндерге байланысты қайтымсыз өзгереді. Қоңыр салыстыру элементі қажетті зарарсыздандыру шарттары орындалған кезде индикатор белгісінің соңғы түсін көрсетеді. Көрсеткіштің артқы жағында бақылау кезінде және мұрағаттық құжаттарда бекітуге арналған екі жарты қорғаныш қағазымен жабылған жабысқақ қабаты бар. Индикатор зарарсыздандыру алдында, кезінде және одан кейін жанасқан заттарда із қалдырмайды. Көрсеткіштер индикаторлар арасында тесіктері бар парақтарда жеткізіледі.
Ауаны зарарсыздандыру параметрлерін бақылауды қамтамасыз ету. Көрсеткіштерді пайдалану стерилизаторлардың техникалық ақауы, оларды жүктеу ережелерінің бұзылуы, параметрлерді орнатудағы қате немесе олардың істен шығуы салдарынан зарарсыздандыру режимінің сақталмауын анықтауға мүмкіндік береді және осылайша стерилизаторларды қолданбау мүмкіндігін болдырмайды. стерильді медициналық бұйымдар. Кемінде 12 ай бойы мұрағаттық құжат ретінде нәтижелердің сақталуымен зарарсыздандыру параметрлерін бақылаудың құжатталған дәлелдемелерін ұсыну.</t>
  </si>
  <si>
    <t>Көп параметрлі химиялық бір реттік қағаз бумен зарарсыздандыру индикаторлары.
Көрсеткіштер ГОСТ ISO 11140-1-2011 классификациясы бойынша 4-сыныпқа (көп айнымалы көрсеткіштер) сәйкес келеді. Индикатор алдыңғы жағында екі түсті белгісі бар тікбұрышты қағаз жолағы болып табылады: жасыл индикатор белгісі және қою қоңыр салыстыру элементі және зарарсыздандыру әдісін, зарарсыздандыру экспозициясының параметрлерін және өндірушінің логотипін қамтитын белгілер. Индикатор белгісінің жасыл түсі бумен зарарсыздандыру циклі кезінде қол жеткізілген маңызды айнымалы мәндерге байланысты қайтымсыз өзгереді. Қоңыр салыстыру элементі қажетті зарарсыздандыру шарттары орындалған кезде индикатор белгісінің соңғы түсін көрсетеді. Көрсеткіштің артқы жағында бақылау кезінде және мұрағаттық құжаттарда бекітуге арналған екі жарты қорғаныш қағазымен жабылған жабысқақ қабаты бар. Индикатор зарарсыздандыру алдында, кезінде және одан кейін жанасқан заттарда із қалдырмайды. Көрсеткіштер индикаторлар арасында тесіктері бар парақтарда жеткізіледі.
Ауаны зарарсыздандыру параметрлерін бақылауды қамтамасыз ету. Көрсеткіштерді пайдалану стерилизаторлардың техникалық ақауы, оларды жүктеу ережелерінің бұзылуы, параметрлерді орнатудағы қате немесе олардың істен шығуы салдарынан зарарсыздандыру режимінің сақталмауын анықтауға мүмкіндік береді және осылайша стерилизаторларды қолданбау мүмкіндігін болдырмайды. стерильді медициналық бұйымдар. Кемінде 12 ай бойы мұрағаттық құжат ретінде нәтижелердің сақталуымен зарарсыздандыру параметрлерін бақылаудың құжатталған дәлелдемелерін ұсыну.</t>
  </si>
  <si>
    <t xml:space="preserve">Химиялық бір реттік зарарсыздандыру көрсеткіштері СТЕРИТЕСТ-П 132/20-02  </t>
  </si>
  <si>
    <t xml:space="preserve">Индикаторы паровой стерилизации химические одноразовые 
Көрсеткіштер ГОСТ ИСО 11140-1-2011 классификациясы бойынша 4-сыныпқа (көп айнымалы көрсеткіштер) сәйкес келеді.Индикаторлар алдыңғы жағында басылған екі түсті белгісі бар қағаз-пленка негізінің тікбұрышты жолақтары (индикатор белгісі және салыстыру элементі) болып табылады. және индикатордың атауы және стерилизация әдісін белгілеу, зарарсыздандыру экспозициясының параметрлері, өндірушінің логотипі бар таңбалау. Перфорациямен бөлінген индикаторлар парақтарда жеткізіледі. Индикатордың алдыңғы бетіне индикатор құрамын оқшаулайтын және оның зарарсыздандырылатын өнімдермен жанасуын болдырмайтын мөлдір қорғаныс бу өткізгіш, су өткізбейтін полимерлі пленка жабыны қолданылады. Индикатор белгісінің жоғарғы бөлігін жабатын мөлдір полимерлі қабықшада сызаттар немесе механикалық зақымдар болмауы керек. Артқы жағындағы индикаторлардың стерилизатор камерасында және мұрағаттық құжаттарда бекітілуін қамтамасыз ететін қорғаныс қағазымен қапталған жабысқақ қабаты бар. Индикаторға қаныққан су буы әсер еткенде, индикатор белгісінің бастапқы қызыл-қызғылт сары түсі қайтымсыз өзгереді. Бумен зарарсыздандыру шарттары орындалса, индикаторлық белгі салыстыру элементінің түсіне жетеді немесе одан күңгірт болады.
</t>
  </si>
  <si>
    <t>Ауаны зарарсыздандырудың қағаз көрсеткіштері, химиялық, көп параметрлі, бір реттік.
Көрсеткіштер ГОСТ P ISO11140-1 классификациясы бойынша 4-сыныпқа (көп параметрлі көрсеткіштер) сәйкес келеді. Көрсеткіштер – бір жағында екі түсті таңба басылған төртбұрышты қағаз жолақтар: индикатор белгісі және салыстыру және белгілеу элементі. Индикатор белгісінің көк түсі ауаны зарарсыздандыру циклі кезінде қол жеткізілген стерилизацияның маңызды параметрлеріне байланысты қайтымсыз өзгереді. Қоңыр салыстыру элементі қажетті сыни параметр мәндері орындалған кезде индикатор белгісінің соңғы түсін көрсетеді. Индикатордың артқы жағында оны бақылау орнында және мұрағаттық құжат ретінде бекітуге қызмет ететін екі жарты қорғаныс қағазымен жабылған жабысқақ қабаты бар. Индикатор зарарсыздандыру алдында, кезінде және одан кейін жанасқан материалдарда із қалдырмайды. Көрсеткіштер индикаторлар арасында тесіктері бар парақтарда жеткізіледі.</t>
  </si>
  <si>
    <t>Бір арналы айнымалы көлемді диспенсер V= 100-1000 мкл</t>
  </si>
  <si>
    <t>Бір арналы айнымалы көлемді диспенсер V= 20-200 мкл</t>
  </si>
  <si>
    <t>Бір мезгілде дозалаудың әртүрлі көлемдерімен 3 аналитикалық әдіс бойынша анықтауларды жүргізу кезінде сұйықтықтарды мөлшерлеу үшін қажет.
Дозалау көлемін орнату
Көлем диапазоны, мкл_______100-1000 мкл
Көлемді таңдау қадамы, 1 мкл</t>
  </si>
  <si>
    <t>Бір мезгілде дозалаудың әртүрлі көлемдерімен 3 аналитикалық әдіс бойынша анықтауларды жүргізу кезінде сұйықтықтарды мөлшерлеу үшін қажет.
Дозалау көлемін орнату
Көлем диапазоны, мкл_______20-200 мкл
Көлемді таңдау қадамы, 1 мкл</t>
  </si>
  <si>
    <t>Сутегі асқын тотығы 33%-40% канистр 11,4 кг</t>
  </si>
  <si>
    <t>Медициналық жабдықты стерилизация алдындағы тазалау және бөлмені өңдеу үшін қолданылады.
«Медициналық сутегі пероксиді» өнімі - белсенді ингредиент ретінде сутегі асқын тотығы (HP) бар мөлдір, түссіз сұйықтық. «Медициналық сутегі асқын тотығы» өнімі бактерицидтік, туберкулоцидтік, вирусцидтік, фунгицидтік және спороцидтік белсенділікке ие.
Өнімнің микробқа қарсы қасиеттері «Медициналық сутегі асқын тотығы» жуу қасиеттерінің жұмыс ерітінділерін беру үшін қосылған жуғыш заттардың қатысуымен сақталады.
Сутегі асқын тотығы 30-40% кем емес
Ол суда жақсы ериді. Медициналық сутегі асқын тотығы ерітіндісінде кепілдік берілген сақтау мерзімі ішінде сутегі асқын тотығының массалық үлесін азайтуға рұқсат етіледі - 1,5%
11,4 кг ПЭТ канистрлеріне оралған</t>
  </si>
  <si>
    <t>Сутегі асқын тотығы 3% - 50 мл</t>
  </si>
  <si>
    <t>Сутегі асқын тотығы 3% - 50 мл, сыртқы қолдануға арналған ерітінді 3% 50 мл</t>
  </si>
  <si>
    <t>Резус фенотипіне және жасуша анықтауға арналған гель картасы бойынша</t>
  </si>
  <si>
    <t>Резус жүйесі бойынша фенотиптеу және жасушаны анықтау үшін гель картасы бойынша. Реагенттер кәсіби «in vitro» диагностикасына арналған. Жиынтықта 50 дана бар. Агглютинация және гельді сүзу әдістерінің комбинациясы негізінде RH2 (C), RH3 (E), RH4 (c), RH5 (e) және KEL1 (K) эритроцит антигендерін анықтау үшін қолданылады. Сапалық сипаттамалары: 8 микротүтіктері бар диагностикалық карталар.
Карточкада оның түрін, партия нөмірін, сериялық нөмірін, жарамдылық мерзімін автоматты сәйкестендіру үшін арнайы штрих-код болуы және иммуногематологиялық зерттеулерге арналған автоматтандырылған Across System жүйесімен үйлесімді болуы керек.
Шығару формасы: 50 дана жиынтығы. Әрбір микротүтік картасында әртүрлі реагенттермен араласқан консерванттары бар буферлік ортада полимерленген декстрандар болуы керек. Микротүтік түрі картаның алдыңғы жапсырмасында көрсетілген: микротүтік DVI+, микротүтік С, микротүтік Е, микротүтік c-, микротүтік e; микротүтік Cw; Келл микротүбі; микротүтік Ctl.
DVI+ микротүтікшесінде моноклоналды анти-D реагент болуы керек (адамның IgG және IgM антиденелерінің қоспасы, RUM 1, P3X61, MS-26 клондары).
C микротүтікшесінде моноклоналды анти-С реагент болуы керек (тінтуірдің IgM антиденесі).
E микротүтікшесінде моноклоналды анти-Е реагент болуы керек (тышқанның IgM антиденелері).
c микротүтікшесінде анти-c моноклоналды реагент болуы керек (тышқанның IgM антиденелері).
Cw микротүбінде моноклоналды анти-Cw реагент болуы керек; (адамның IgM антиденелері).
Kell микротүбінде моноклоналды анти-Келл (адам IgM) реагент болуы керек.
Микротүтік Ctl. антиденелері жоқ буферлік ерітінді болуы керек (бақылау микротүтік). Адамның эритроциттерінен D, C, c, E, e, Cw және Kell антигендерін анықтайды.+2-+25o C температурада сақтау. Жылу көздеріне немесе ауа баптау жүйелеріне жақын қоймаңыз.</t>
  </si>
  <si>
    <t>ЭДТА динатрий тұзының ерітіндісі, 0,1 М, 1 л.</t>
  </si>
  <si>
    <t xml:space="preserve">ЭДТА динатрий тұзының ерітіндісі, 0,1М. 1 л. 10214142. Электрофорезде және молекулалық биологияда қолданылады. Сапалық сипаттамалары: дисодий ЭДТА ерітіндісі, 0,1 М, Chem-Lab, TH титрлеуде қолданылатын екі валентті катион хелаторы. Ерітіндіде бір литр суда 37,224 г EDTA diN • 2H 2 O (0,01 М) бар. Sol A = 10°FH/ml немесе 5,6°DH/ml. Динатрий ЭДТА дигидраты екі валентті катион хелаторы болып табылады. Ол белсенділік үшін екі валентті катиондарды қажет ететін металлопротеазалар сияқты ферменттерді тежейді. Сонымен қатар ол көптеген ферменттік буферлерде және жоғары концентрацияда фермент инактиваторы ретінде қолданылады Балқу температурасы: 0°C
Түсі: Түссіз
Тығыздығы: 1,02 г/см3
рН: ±9.
Қайнау температурасы: 100°C.
Иіс: иіс жоқ.
Саны: 1 л.
Ерігіштік туралы ақпарат: ерігіш.
IUPAC атауы динатрий; 2-[2-[бис(карбоксиметил)амино]этил-(карбоксилатомитил)амин]ацетат; дигидрат
Салмақ формуласы: 372,24 г/моль. Құрғақ және қараңғы жерде сақтаңыз                                                                               </t>
  </si>
  <si>
    <t>Деионизацияланған су, стерильді</t>
  </si>
  <si>
    <t>Нуклеазасыз су, су - нуклеазасыз және сүзгіден өткен деиондандырылған су
0,22 мкм кеуек өлшемі бар мембрана арқылы. Ол барлық молекулалық биология қолданбалары үшін өте қолайлы. Болмау керек
құрамында эндо-, экзодезоксирибонуклеазалар, рибонуклеазалар және фосфатазалар болады.
Көлемі: бір қаптамада 450 мл</t>
  </si>
  <si>
    <t>"БМ-Контроль-ПГК зәрдегі ақуызды анықтау үшін" 4х2мл жиынтығы</t>
  </si>
  <si>
    <t>Жинақ пирогаллол қызыл әдісін қолдана отырып, зәрдегі және сұйықтықтағы ақуыздардың концентрациясын анықтау нәтижелерінің дәлдігі мен қайталану мүмкіндігін бақылау үшін қолданылады. 0,1-ден 1,5 г/л-ге дейінгі диапазондағы сызықтық; Анықтау нәтижелерінің өзгеру коэффициенті 7%-дан аспайды.
Бөтелкелердің ішіндегі картон қаптамалары. Жиынтыққа мыналар кіреді: 2 мл 4 бөтелке.
1 бөтелке - концентрациясы 0,1 г/л; 1 бөтелке - концентрациясы 0,5 г/л; 1 бөтелке 1,0 г/л; 1 құты - концентрациясы 1,5 г/л.</t>
  </si>
  <si>
    <t>Бас медбике</t>
  </si>
  <si>
    <t>Тамыз - 5
Желтоқсан - 5</t>
  </si>
  <si>
    <t>Мамыр - 5
Желтоқсан - 5</t>
  </si>
  <si>
    <t>Для гематологического анализатора   MINDRAY BC-3600. Требуется для очистки  анализатора  после проведения цикла анализов качества компонентов крови.
M-30 P PROBE CLEANSER для очистки гематологического анализатора в пластмассовом флаконе. Объем флакона  50мл.
Прозрачность - прозрачная; Цвет - бесцветная жидкость; Запах - отсутствует.</t>
  </si>
  <si>
    <t xml:space="preserve">Мамыр - 5 бөтелке
Қараша - 4 бөтелке
</t>
  </si>
  <si>
    <t>(АЛТ) Аланинаминотрансфераза сынақ жолағы</t>
  </si>
  <si>
    <t>2024 наурыздан 2025 қаңтарына дейін, ай сайын 1 жиынтықтан</t>
  </si>
  <si>
    <t>Наурыз - 2
Маусым - 2
Қазан - 2
Желтоқсан - 1</t>
  </si>
  <si>
    <t>Mythic 18 еріткіш (жабық жүйе)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</si>
</sst>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_-;_-* &quot;-&quot;??_₽_-;_-@_-"/>
  </numFmts>
  <fonts count="20">
    <font>
      <sz val="11"/>
      <color theme="1"/>
      <name val="Calibri"/>
      <family val="2"/>
      <scheme val="minor"/>
    </font>
    <font>
      <sz val="11"/>
      <color theme="1"/>
      <name val="Calibri"/>
      <family val="2"/>
      <scheme val="minor"/>
    </font>
    <font>
      <sz val="10"/>
      <name val="MS Sans Serif"/>
      <family val="2"/>
      <charset val="204"/>
    </font>
    <font>
      <sz val="8"/>
      <name val="Calibri"/>
      <family val="2"/>
      <scheme val="minor"/>
    </font>
    <font>
      <sz val="9"/>
      <color theme="1"/>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b/>
      <sz val="9"/>
      <color rgb="FF000000"/>
      <name val="Times New Roman"/>
      <family val="1"/>
      <charset val="204"/>
    </font>
    <font>
      <sz val="9"/>
      <color theme="1"/>
      <name val="Times New Roman"/>
      <family val="2"/>
      <charset val="204"/>
    </font>
    <font>
      <sz val="9"/>
      <name val="Times New Roman"/>
      <family val="2"/>
      <charset val="204"/>
    </font>
    <font>
      <sz val="9"/>
      <color rgb="FF000000"/>
      <name val="Times New Roman"/>
      <family val="1"/>
      <charset val="204"/>
    </font>
    <font>
      <sz val="9"/>
      <color indexed="8"/>
      <name val="Times New Roman"/>
      <family val="1"/>
      <charset val="204"/>
    </font>
    <font>
      <sz val="9"/>
      <name val="Times New Roman"/>
      <family val="1"/>
      <charset val="204"/>
    </font>
    <font>
      <sz val="9"/>
      <color indexed="10"/>
      <name val="Times New Roman"/>
      <family val="1"/>
      <charset val="204"/>
    </font>
    <font>
      <sz val="9"/>
      <color indexed="8"/>
      <name val="FreeSetC-Bold"/>
    </font>
    <font>
      <sz val="10"/>
      <color theme="1"/>
      <name val="Times New Roman"/>
      <family val="2"/>
      <charset val="204"/>
    </font>
    <font>
      <sz val="10"/>
      <color rgb="FF000000"/>
      <name val="Times New Roman"/>
      <family val="1"/>
      <charset val="204"/>
    </font>
    <font>
      <sz val="1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cellStyleXfs>
  <cellXfs count="98">
    <xf numFmtId="0" fontId="0" fillId="0" borderId="0" xfId="0"/>
    <xf numFmtId="0" fontId="4" fillId="0" borderId="0" xfId="0" applyFont="1" applyAlignment="1">
      <alignment horizontal="center" vertical="top" wrapText="1"/>
    </xf>
    <xf numFmtId="0" fontId="5" fillId="0" borderId="0" xfId="0" applyFont="1" applyAlignment="1">
      <alignment vertical="top"/>
    </xf>
    <xf numFmtId="2" fontId="5" fillId="0" borderId="0" xfId="0" applyNumberFormat="1" applyFont="1" applyAlignment="1">
      <alignment vertical="top"/>
    </xf>
    <xf numFmtId="0" fontId="5" fillId="0" borderId="0" xfId="0" applyFont="1"/>
    <xf numFmtId="0" fontId="5" fillId="0" borderId="0" xfId="0" applyFont="1" applyAlignment="1">
      <alignment horizontal="center" vertical="top"/>
    </xf>
    <xf numFmtId="0" fontId="5" fillId="0" borderId="0" xfId="0" applyFont="1" applyAlignment="1">
      <alignment horizontal="right" vertical="top"/>
    </xf>
    <xf numFmtId="164" fontId="5" fillId="0" borderId="0" xfId="1" applyFont="1" applyFill="1" applyAlignment="1">
      <alignment horizontal="center" vertical="top"/>
    </xf>
    <xf numFmtId="0" fontId="5" fillId="0" borderId="0" xfId="0" applyFont="1" applyAlignment="1">
      <alignment horizontal="right" vertical="center"/>
    </xf>
    <xf numFmtId="0" fontId="4" fillId="0" borderId="1" xfId="0" applyFont="1" applyBorder="1" applyAlignment="1">
      <alignment horizontal="center" vertical="top" wrapText="1"/>
    </xf>
    <xf numFmtId="0" fontId="5" fillId="0" borderId="2" xfId="0" applyFont="1" applyBorder="1" applyAlignment="1">
      <alignment vertical="top"/>
    </xf>
    <xf numFmtId="0" fontId="5" fillId="0" borderId="2" xfId="0" applyFont="1" applyBorder="1" applyAlignment="1">
      <alignment horizontal="center" vertical="top"/>
    </xf>
    <xf numFmtId="0" fontId="5" fillId="0" borderId="2" xfId="0" applyFont="1" applyBorder="1" applyAlignment="1">
      <alignment horizontal="right" vertical="top"/>
    </xf>
    <xf numFmtId="164" fontId="5" fillId="0" borderId="3" xfId="1" applyFont="1" applyFill="1" applyBorder="1" applyAlignment="1">
      <alignment horizontal="center" vertical="top"/>
    </xf>
    <xf numFmtId="0" fontId="5" fillId="0" borderId="0" xfId="0" applyFont="1" applyAlignment="1">
      <alignment horizontal="center" vertical="center"/>
    </xf>
    <xf numFmtId="0" fontId="4" fillId="0" borderId="4" xfId="0" applyFont="1" applyBorder="1" applyAlignment="1">
      <alignment horizontal="center" vertical="top" wrapText="1"/>
    </xf>
    <xf numFmtId="0" fontId="5" fillId="0" borderId="4" xfId="0" applyFont="1" applyBorder="1" applyAlignment="1">
      <alignment vertical="top"/>
    </xf>
    <xf numFmtId="0" fontId="5" fillId="0" borderId="4" xfId="0" applyFont="1" applyBorder="1" applyAlignment="1">
      <alignment horizontal="center" vertical="top" wrapText="1"/>
    </xf>
    <xf numFmtId="0" fontId="5" fillId="0" borderId="4" xfId="0" applyFont="1" applyBorder="1" applyAlignment="1">
      <alignment horizontal="center" vertical="top"/>
    </xf>
    <xf numFmtId="0" fontId="5" fillId="0" borderId="4" xfId="0" applyFont="1" applyBorder="1" applyAlignment="1">
      <alignment horizontal="right" vertical="top"/>
    </xf>
    <xf numFmtId="164" fontId="5" fillId="0" borderId="4" xfId="1" applyFont="1" applyFill="1" applyBorder="1" applyAlignment="1">
      <alignment horizontal="center" vertical="top"/>
    </xf>
    <xf numFmtId="0" fontId="5" fillId="0" borderId="5" xfId="0" applyFont="1" applyBorder="1" applyAlignment="1">
      <alignment vertical="top" wrapText="1"/>
    </xf>
    <xf numFmtId="0" fontId="7" fillId="2" borderId="4" xfId="0" applyFont="1" applyFill="1" applyBorder="1" applyAlignment="1">
      <alignment horizontal="center" vertical="top" wrapText="1"/>
    </xf>
    <xf numFmtId="0" fontId="8" fillId="2" borderId="6" xfId="0" applyFont="1" applyFill="1" applyBorder="1" applyAlignment="1">
      <alignment horizontal="center" vertical="top"/>
    </xf>
    <xf numFmtId="0" fontId="8" fillId="2" borderId="4" xfId="0" applyFont="1" applyFill="1" applyBorder="1" applyAlignment="1">
      <alignment horizontal="center" vertical="top" wrapText="1"/>
    </xf>
    <xf numFmtId="0" fontId="7" fillId="2" borderId="4" xfId="0" applyFont="1" applyFill="1" applyBorder="1" applyAlignment="1">
      <alignment horizontal="center" vertical="top"/>
    </xf>
    <xf numFmtId="164" fontId="7" fillId="2" borderId="4" xfId="1" applyFont="1" applyFill="1" applyBorder="1" applyAlignment="1">
      <alignment horizontal="center" vertical="top"/>
    </xf>
    <xf numFmtId="0" fontId="5" fillId="3" borderId="0" xfId="0" applyFont="1" applyFill="1"/>
    <xf numFmtId="0" fontId="11" fillId="0" borderId="6" xfId="0" applyFont="1" applyBorder="1" applyAlignment="1">
      <alignment horizontal="left" vertical="top" wrapText="1"/>
    </xf>
    <xf numFmtId="0" fontId="11" fillId="0" borderId="4" xfId="0" applyFont="1" applyBorder="1" applyAlignment="1">
      <alignment horizontal="center" vertical="top" wrapText="1"/>
    </xf>
    <xf numFmtId="0" fontId="9" fillId="0" borderId="4" xfId="0" applyFont="1" applyBorder="1" applyAlignment="1">
      <alignment vertical="top"/>
    </xf>
    <xf numFmtId="0" fontId="11" fillId="0" borderId="4" xfId="0" applyFont="1" applyBorder="1" applyAlignment="1">
      <alignment horizontal="left" vertical="top" wrapText="1"/>
    </xf>
    <xf numFmtId="0" fontId="5" fillId="0" borderId="9" xfId="0" applyFont="1" applyBorder="1"/>
    <xf numFmtId="0" fontId="11" fillId="0" borderId="8" xfId="0" applyFont="1" applyBorder="1" applyAlignment="1">
      <alignment horizontal="center" vertical="top" wrapText="1"/>
    </xf>
    <xf numFmtId="0" fontId="9" fillId="0" borderId="8" xfId="0" applyFont="1" applyBorder="1" applyAlignment="1">
      <alignment vertical="top"/>
    </xf>
    <xf numFmtId="0" fontId="11" fillId="0" borderId="4" xfId="0" applyFont="1" applyBorder="1" applyAlignment="1">
      <alignment vertical="top" wrapText="1"/>
    </xf>
    <xf numFmtId="0" fontId="11" fillId="0" borderId="6" xfId="0" applyFont="1" applyBorder="1" applyAlignment="1">
      <alignment vertical="top" wrapText="1"/>
    </xf>
    <xf numFmtId="0" fontId="4" fillId="0" borderId="4" xfId="0" applyFont="1" applyBorder="1" applyAlignment="1">
      <alignment vertical="top"/>
    </xf>
    <xf numFmtId="49" fontId="4" fillId="0" borderId="0" xfId="0" applyNumberFormat="1" applyFont="1" applyAlignment="1">
      <alignment horizontal="left" vertical="top"/>
    </xf>
    <xf numFmtId="49" fontId="7" fillId="2" borderId="4" xfId="0" applyNumberFormat="1" applyFont="1" applyFill="1" applyBorder="1" applyAlignment="1">
      <alignment horizontal="center" vertical="top" wrapText="1"/>
    </xf>
    <xf numFmtId="49" fontId="4" fillId="0" borderId="4" xfId="0" applyNumberFormat="1" applyFont="1" applyBorder="1" applyAlignment="1">
      <alignment horizontal="left" vertical="top" wrapText="1"/>
    </xf>
    <xf numFmtId="49" fontId="4" fillId="0" borderId="8" xfId="0" applyNumberFormat="1" applyFont="1" applyBorder="1" applyAlignment="1">
      <alignment horizontal="left" vertical="top"/>
    </xf>
    <xf numFmtId="164" fontId="9" fillId="0" borderId="4" xfId="1" applyFont="1" applyFill="1" applyBorder="1" applyAlignment="1">
      <alignment vertical="top"/>
    </xf>
    <xf numFmtId="49" fontId="4" fillId="0" borderId="4" xfId="0" applyNumberFormat="1" applyFont="1" applyBorder="1" applyAlignment="1">
      <alignment horizontal="left" vertical="top"/>
    </xf>
    <xf numFmtId="0" fontId="10" fillId="0" borderId="4" xfId="0" applyFont="1" applyBorder="1" applyAlignment="1">
      <alignment vertical="top"/>
    </xf>
    <xf numFmtId="0" fontId="13" fillId="0" borderId="4" xfId="0" applyFont="1" applyBorder="1" applyAlignment="1">
      <alignment horizontal="center" vertical="top" wrapText="1"/>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12" fillId="0" borderId="4" xfId="0" applyFont="1" applyBorder="1" applyAlignment="1">
      <alignment horizontal="center" vertical="top" wrapText="1"/>
    </xf>
    <xf numFmtId="0" fontId="11" fillId="0" borderId="7" xfId="0" applyFont="1" applyBorder="1" applyAlignment="1">
      <alignment vertical="top" wrapText="1"/>
    </xf>
    <xf numFmtId="0" fontId="4" fillId="0" borderId="4" xfId="0" applyFont="1" applyBorder="1" applyAlignment="1">
      <alignment horizontal="center" vertical="top"/>
    </xf>
    <xf numFmtId="0" fontId="5" fillId="0" borderId="4" xfId="0" applyFont="1" applyBorder="1"/>
    <xf numFmtId="0" fontId="13" fillId="0" borderId="6" xfId="0" applyFont="1" applyBorder="1" applyAlignment="1">
      <alignment horizontal="left" vertical="center" wrapText="1"/>
    </xf>
    <xf numFmtId="0" fontId="13" fillId="0" borderId="4" xfId="0" applyFont="1" applyBorder="1" applyAlignment="1">
      <alignment horizontal="center" vertical="center" wrapText="1"/>
    </xf>
    <xf numFmtId="0" fontId="9" fillId="0" borderId="4" xfId="0" applyFont="1" applyBorder="1"/>
    <xf numFmtId="164" fontId="9" fillId="0" borderId="4" xfId="1" applyFont="1" applyFill="1" applyBorder="1"/>
    <xf numFmtId="0" fontId="12" fillId="0" borderId="4" xfId="0" applyFont="1" applyBorder="1" applyAlignment="1">
      <alignment horizontal="left" vertical="top" wrapText="1"/>
    </xf>
    <xf numFmtId="0" fontId="12" fillId="0" borderId="6" xfId="0" applyFont="1" applyBorder="1" applyAlignment="1">
      <alignment horizontal="left" vertical="top" wrapText="1"/>
    </xf>
    <xf numFmtId="49" fontId="10" fillId="0" borderId="4" xfId="1" applyNumberFormat="1" applyFont="1" applyFill="1" applyBorder="1" applyAlignment="1">
      <alignment horizontal="left" vertical="top" wrapText="1"/>
    </xf>
    <xf numFmtId="49" fontId="16" fillId="0" borderId="4" xfId="1" applyNumberFormat="1" applyFont="1" applyFill="1" applyBorder="1" applyAlignment="1">
      <alignment horizontal="left" vertical="top" wrapText="1"/>
    </xf>
    <xf numFmtId="0" fontId="13" fillId="0" borderId="4" xfId="2" applyFont="1" applyBorder="1" applyAlignment="1">
      <alignment horizontal="left" vertical="top" wrapText="1"/>
    </xf>
    <xf numFmtId="0" fontId="13" fillId="0" borderId="6" xfId="2" applyFont="1" applyBorder="1" applyAlignment="1">
      <alignment horizontal="left" vertical="top" wrapText="1"/>
    </xf>
    <xf numFmtId="49" fontId="13" fillId="0" borderId="4" xfId="0" applyNumberFormat="1" applyFont="1" applyBorder="1" applyAlignment="1">
      <alignment horizontal="left" vertical="top" wrapText="1"/>
    </xf>
    <xf numFmtId="0" fontId="11" fillId="0" borderId="7" xfId="0" applyFont="1" applyBorder="1" applyAlignment="1">
      <alignment horizontal="left" vertical="top" wrapText="1"/>
    </xf>
    <xf numFmtId="0" fontId="13" fillId="0" borderId="7" xfId="0" applyFont="1" applyBorder="1" applyAlignment="1">
      <alignment horizontal="left" vertical="top" wrapText="1"/>
    </xf>
    <xf numFmtId="0" fontId="4" fillId="0" borderId="0" xfId="0" applyFont="1" applyAlignment="1">
      <alignment vertical="top"/>
    </xf>
    <xf numFmtId="0" fontId="13" fillId="0" borderId="10" xfId="0" applyFont="1" applyBorder="1" applyAlignment="1">
      <alignment horizontal="center" vertical="top" wrapText="1"/>
    </xf>
    <xf numFmtId="3" fontId="13" fillId="0" borderId="4" xfId="0" applyNumberFormat="1" applyFont="1" applyBorder="1" applyAlignment="1">
      <alignment horizontal="right" vertical="top"/>
    </xf>
    <xf numFmtId="0" fontId="17" fillId="0" borderId="4" xfId="0" applyFont="1" applyBorder="1" applyAlignment="1">
      <alignment horizontal="center" vertical="top" wrapText="1"/>
    </xf>
    <xf numFmtId="0" fontId="18" fillId="0" borderId="10" xfId="0" applyFont="1" applyBorder="1" applyAlignment="1">
      <alignment horizontal="center"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11" fillId="0" borderId="2" xfId="0" applyFont="1" applyBorder="1" applyAlignment="1">
      <alignment horizontal="left" vertical="top" wrapText="1"/>
    </xf>
    <xf numFmtId="0" fontId="11" fillId="0" borderId="5" xfId="0" applyFont="1" applyBorder="1" applyAlignment="1">
      <alignment horizontal="center" vertical="top" wrapText="1"/>
    </xf>
    <xf numFmtId="0" fontId="13" fillId="0" borderId="1" xfId="0" applyFont="1" applyBorder="1" applyAlignment="1">
      <alignment horizontal="center" vertical="top" wrapText="1"/>
    </xf>
    <xf numFmtId="3" fontId="13" fillId="0" borderId="5" xfId="0" applyNumberFormat="1" applyFont="1" applyBorder="1" applyAlignment="1">
      <alignment horizontal="right" vertical="top"/>
    </xf>
    <xf numFmtId="164" fontId="9" fillId="0" borderId="5" xfId="1" applyFont="1" applyFill="1" applyBorder="1" applyAlignment="1">
      <alignment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2" fontId="4" fillId="0" borderId="4" xfId="0" applyNumberFormat="1" applyFont="1" applyBorder="1" applyAlignment="1">
      <alignment vertical="top"/>
    </xf>
    <xf numFmtId="0" fontId="4" fillId="0" borderId="4" xfId="0" applyFont="1" applyBorder="1"/>
    <xf numFmtId="0" fontId="4" fillId="0" borderId="0" xfId="0" applyFont="1" applyAlignment="1">
      <alignment horizontal="left" vertical="top" wrapText="1"/>
    </xf>
    <xf numFmtId="0" fontId="4" fillId="0" borderId="0" xfId="0" applyFont="1" applyAlignment="1">
      <alignment vertical="top" wrapText="1"/>
    </xf>
    <xf numFmtId="0" fontId="17" fillId="0" borderId="0" xfId="0" applyFont="1" applyAlignment="1">
      <alignment horizontal="center" vertical="top" wrapText="1"/>
    </xf>
    <xf numFmtId="0" fontId="18" fillId="0" borderId="0" xfId="0" applyFont="1" applyAlignment="1">
      <alignment horizontal="center" vertical="top" wrapText="1"/>
    </xf>
    <xf numFmtId="0" fontId="4" fillId="0" borderId="0" xfId="0" applyFont="1"/>
    <xf numFmtId="49" fontId="4" fillId="0" borderId="0" xfId="0" applyNumberFormat="1" applyFont="1" applyAlignment="1">
      <alignment horizontal="left" vertical="top" wrapText="1"/>
    </xf>
    <xf numFmtId="0" fontId="19" fillId="0" borderId="5" xfId="0" applyFont="1" applyBorder="1" applyAlignment="1">
      <alignment horizontal="center" vertical="top" wrapText="1"/>
    </xf>
    <xf numFmtId="0" fontId="6" fillId="2" borderId="0" xfId="0" applyFont="1" applyFill="1" applyAlignment="1">
      <alignment horizontal="center"/>
    </xf>
    <xf numFmtId="164" fontId="5" fillId="0" borderId="0" xfId="1" applyFont="1" applyFill="1" applyBorder="1" applyAlignment="1">
      <alignment horizontal="center" vertical="top"/>
    </xf>
    <xf numFmtId="0" fontId="4" fillId="0" borderId="4" xfId="0" applyFont="1" applyBorder="1" applyAlignment="1">
      <alignment horizontal="left" vertical="top"/>
    </xf>
    <xf numFmtId="0" fontId="4" fillId="0" borderId="7" xfId="0" applyFont="1" applyBorder="1" applyAlignment="1">
      <alignment horizontal="left" vertical="top" wrapText="1"/>
    </xf>
    <xf numFmtId="0" fontId="19" fillId="0" borderId="4" xfId="0" applyFont="1" applyBorder="1" applyAlignment="1">
      <alignment horizontal="center"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2" fontId="7" fillId="0" borderId="0" xfId="0" applyNumberFormat="1" applyFont="1" applyAlignment="1">
      <alignment vertical="top"/>
    </xf>
  </cellXfs>
  <cellStyles count="3">
    <cellStyle name="Normal_CEI_Cost_v2.00_UK" xfId="2" xr:uid="{00000000-0005-0000-0000-000000000000}"/>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1"/>
  <sheetViews>
    <sheetView tabSelected="1" topLeftCell="A22" zoomScaleNormal="100" workbookViewId="0">
      <pane ySplit="2" topLeftCell="A24" activePane="bottomLeft" state="frozen"/>
      <selection activeCell="A22" sqref="A22"/>
      <selection pane="bottomLeft" activeCell="A22" sqref="A22"/>
    </sheetView>
  </sheetViews>
  <sheetFormatPr defaultRowHeight="12"/>
  <cols>
    <col min="1" max="1" width="7.28515625" style="1" customWidth="1"/>
    <col min="2" max="2" width="47.28515625" style="2" customWidth="1"/>
    <col min="3" max="3" width="60.7109375" style="2" customWidth="1"/>
    <col min="4" max="4" width="13.28515625" style="2" customWidth="1"/>
    <col min="5" max="5" width="11.140625" style="2" customWidth="1"/>
    <col min="6" max="6" width="12.28515625" style="2" customWidth="1"/>
    <col min="7" max="7" width="16.28515625" style="3" customWidth="1"/>
    <col min="8" max="8" width="24.7109375" style="4" hidden="1" customWidth="1"/>
    <col min="9" max="9" width="19" style="4" hidden="1" customWidth="1"/>
    <col min="10" max="10" width="41.28515625" style="4" hidden="1" customWidth="1"/>
    <col min="11" max="13" width="0" style="4" hidden="1" customWidth="1"/>
    <col min="14" max="14" width="15.5703125" style="4" hidden="1" customWidth="1"/>
    <col min="15" max="15" width="14.28515625" style="4" hidden="1" customWidth="1"/>
    <col min="16" max="16" width="0" style="4" hidden="1" customWidth="1"/>
    <col min="17" max="17" width="13.140625" style="4" hidden="1" customWidth="1"/>
    <col min="18" max="22" width="0" style="4" hidden="1" customWidth="1"/>
    <col min="23" max="23" width="20" style="38" customWidth="1"/>
    <col min="24" max="24" width="17" style="4" customWidth="1"/>
    <col min="25" max="25" width="20.85546875" style="4" customWidth="1"/>
    <col min="26" max="26" width="22.140625" style="4" customWidth="1"/>
    <col min="27" max="255" width="9.140625" style="4"/>
    <col min="256" max="256" width="6.85546875" style="4" customWidth="1"/>
    <col min="257" max="257" width="59.42578125" style="4" customWidth="1"/>
    <col min="258" max="258" width="21.42578125" style="4" customWidth="1"/>
    <col min="259" max="259" width="13.85546875" style="4" customWidth="1"/>
    <col min="260" max="260" width="12.28515625" style="4" customWidth="1"/>
    <col min="261" max="261" width="16.28515625" style="4" customWidth="1"/>
    <col min="262" max="276" width="0" style="4" hidden="1" customWidth="1"/>
    <col min="277" max="277" width="14.7109375" style="4" bestFit="1" customWidth="1"/>
    <col min="278" max="278" width="12.42578125" style="4" customWidth="1"/>
    <col min="279" max="279" width="11.42578125" style="4" customWidth="1"/>
    <col min="280" max="511" width="9.140625" style="4"/>
    <col min="512" max="512" width="6.85546875" style="4" customWidth="1"/>
    <col min="513" max="513" width="59.42578125" style="4" customWidth="1"/>
    <col min="514" max="514" width="21.42578125" style="4" customWidth="1"/>
    <col min="515" max="515" width="13.85546875" style="4" customWidth="1"/>
    <col min="516" max="516" width="12.28515625" style="4" customWidth="1"/>
    <col min="517" max="517" width="16.28515625" style="4" customWidth="1"/>
    <col min="518" max="532" width="0" style="4" hidden="1" customWidth="1"/>
    <col min="533" max="533" width="14.7109375" style="4" bestFit="1" customWidth="1"/>
    <col min="534" max="534" width="12.42578125" style="4" customWidth="1"/>
    <col min="535" max="535" width="11.42578125" style="4" customWidth="1"/>
    <col min="536" max="767" width="9.140625" style="4"/>
    <col min="768" max="768" width="6.85546875" style="4" customWidth="1"/>
    <col min="769" max="769" width="59.42578125" style="4" customWidth="1"/>
    <col min="770" max="770" width="21.42578125" style="4" customWidth="1"/>
    <col min="771" max="771" width="13.85546875" style="4" customWidth="1"/>
    <col min="772" max="772" width="12.28515625" style="4" customWidth="1"/>
    <col min="773" max="773" width="16.28515625" style="4" customWidth="1"/>
    <col min="774" max="788" width="0" style="4" hidden="1" customWidth="1"/>
    <col min="789" max="789" width="14.7109375" style="4" bestFit="1" customWidth="1"/>
    <col min="790" max="790" width="12.42578125" style="4" customWidth="1"/>
    <col min="791" max="791" width="11.42578125" style="4" customWidth="1"/>
    <col min="792" max="1023" width="9.140625" style="4"/>
    <col min="1024" max="1024" width="6.85546875" style="4" customWidth="1"/>
    <col min="1025" max="1025" width="59.42578125" style="4" customWidth="1"/>
    <col min="1026" max="1026" width="21.42578125" style="4" customWidth="1"/>
    <col min="1027" max="1027" width="13.85546875" style="4" customWidth="1"/>
    <col min="1028" max="1028" width="12.28515625" style="4" customWidth="1"/>
    <col min="1029" max="1029" width="16.28515625" style="4" customWidth="1"/>
    <col min="1030" max="1044" width="0" style="4" hidden="1" customWidth="1"/>
    <col min="1045" max="1045" width="14.7109375" style="4" bestFit="1" customWidth="1"/>
    <col min="1046" max="1046" width="12.42578125" style="4" customWidth="1"/>
    <col min="1047" max="1047" width="11.42578125" style="4" customWidth="1"/>
    <col min="1048" max="1279" width="9.140625" style="4"/>
    <col min="1280" max="1280" width="6.85546875" style="4" customWidth="1"/>
    <col min="1281" max="1281" width="59.42578125" style="4" customWidth="1"/>
    <col min="1282" max="1282" width="21.42578125" style="4" customWidth="1"/>
    <col min="1283" max="1283" width="13.85546875" style="4" customWidth="1"/>
    <col min="1284" max="1284" width="12.28515625" style="4" customWidth="1"/>
    <col min="1285" max="1285" width="16.28515625" style="4" customWidth="1"/>
    <col min="1286" max="1300" width="0" style="4" hidden="1" customWidth="1"/>
    <col min="1301" max="1301" width="14.7109375" style="4" bestFit="1" customWidth="1"/>
    <col min="1302" max="1302" width="12.42578125" style="4" customWidth="1"/>
    <col min="1303" max="1303" width="11.42578125" style="4" customWidth="1"/>
    <col min="1304" max="1535" width="9.140625" style="4"/>
    <col min="1536" max="1536" width="6.85546875" style="4" customWidth="1"/>
    <col min="1537" max="1537" width="59.42578125" style="4" customWidth="1"/>
    <col min="1538" max="1538" width="21.42578125" style="4" customWidth="1"/>
    <col min="1539" max="1539" width="13.85546875" style="4" customWidth="1"/>
    <col min="1540" max="1540" width="12.28515625" style="4" customWidth="1"/>
    <col min="1541" max="1541" width="16.28515625" style="4" customWidth="1"/>
    <col min="1542" max="1556" width="0" style="4" hidden="1" customWidth="1"/>
    <col min="1557" max="1557" width="14.7109375" style="4" bestFit="1" customWidth="1"/>
    <col min="1558" max="1558" width="12.42578125" style="4" customWidth="1"/>
    <col min="1559" max="1559" width="11.42578125" style="4" customWidth="1"/>
    <col min="1560" max="1791" width="9.140625" style="4"/>
    <col min="1792" max="1792" width="6.85546875" style="4" customWidth="1"/>
    <col min="1793" max="1793" width="59.42578125" style="4" customWidth="1"/>
    <col min="1794" max="1794" width="21.42578125" style="4" customWidth="1"/>
    <col min="1795" max="1795" width="13.85546875" style="4" customWidth="1"/>
    <col min="1796" max="1796" width="12.28515625" style="4" customWidth="1"/>
    <col min="1797" max="1797" width="16.28515625" style="4" customWidth="1"/>
    <col min="1798" max="1812" width="0" style="4" hidden="1" customWidth="1"/>
    <col min="1813" max="1813" width="14.7109375" style="4" bestFit="1" customWidth="1"/>
    <col min="1814" max="1814" width="12.42578125" style="4" customWidth="1"/>
    <col min="1815" max="1815" width="11.42578125" style="4" customWidth="1"/>
    <col min="1816" max="2047" width="9.140625" style="4"/>
    <col min="2048" max="2048" width="6.85546875" style="4" customWidth="1"/>
    <col min="2049" max="2049" width="59.42578125" style="4" customWidth="1"/>
    <col min="2050" max="2050" width="21.42578125" style="4" customWidth="1"/>
    <col min="2051" max="2051" width="13.85546875" style="4" customWidth="1"/>
    <col min="2052" max="2052" width="12.28515625" style="4" customWidth="1"/>
    <col min="2053" max="2053" width="16.28515625" style="4" customWidth="1"/>
    <col min="2054" max="2068" width="0" style="4" hidden="1" customWidth="1"/>
    <col min="2069" max="2069" width="14.7109375" style="4" bestFit="1" customWidth="1"/>
    <col min="2070" max="2070" width="12.42578125" style="4" customWidth="1"/>
    <col min="2071" max="2071" width="11.42578125" style="4" customWidth="1"/>
    <col min="2072" max="2303" width="9.140625" style="4"/>
    <col min="2304" max="2304" width="6.85546875" style="4" customWidth="1"/>
    <col min="2305" max="2305" width="59.42578125" style="4" customWidth="1"/>
    <col min="2306" max="2306" width="21.42578125" style="4" customWidth="1"/>
    <col min="2307" max="2307" width="13.85546875" style="4" customWidth="1"/>
    <col min="2308" max="2308" width="12.28515625" style="4" customWidth="1"/>
    <col min="2309" max="2309" width="16.28515625" style="4" customWidth="1"/>
    <col min="2310" max="2324" width="0" style="4" hidden="1" customWidth="1"/>
    <col min="2325" max="2325" width="14.7109375" style="4" bestFit="1" customWidth="1"/>
    <col min="2326" max="2326" width="12.42578125" style="4" customWidth="1"/>
    <col min="2327" max="2327" width="11.42578125" style="4" customWidth="1"/>
    <col min="2328" max="2559" width="9.140625" style="4"/>
    <col min="2560" max="2560" width="6.85546875" style="4" customWidth="1"/>
    <col min="2561" max="2561" width="59.42578125" style="4" customWidth="1"/>
    <col min="2562" max="2562" width="21.42578125" style="4" customWidth="1"/>
    <col min="2563" max="2563" width="13.85546875" style="4" customWidth="1"/>
    <col min="2564" max="2564" width="12.28515625" style="4" customWidth="1"/>
    <col min="2565" max="2565" width="16.28515625" style="4" customWidth="1"/>
    <col min="2566" max="2580" width="0" style="4" hidden="1" customWidth="1"/>
    <col min="2581" max="2581" width="14.7109375" style="4" bestFit="1" customWidth="1"/>
    <col min="2582" max="2582" width="12.42578125" style="4" customWidth="1"/>
    <col min="2583" max="2583" width="11.42578125" style="4" customWidth="1"/>
    <col min="2584" max="2815" width="9.140625" style="4"/>
    <col min="2816" max="2816" width="6.85546875" style="4" customWidth="1"/>
    <col min="2817" max="2817" width="59.42578125" style="4" customWidth="1"/>
    <col min="2818" max="2818" width="21.42578125" style="4" customWidth="1"/>
    <col min="2819" max="2819" width="13.85546875" style="4" customWidth="1"/>
    <col min="2820" max="2820" width="12.28515625" style="4" customWidth="1"/>
    <col min="2821" max="2821" width="16.28515625" style="4" customWidth="1"/>
    <col min="2822" max="2836" width="0" style="4" hidden="1" customWidth="1"/>
    <col min="2837" max="2837" width="14.7109375" style="4" bestFit="1" customWidth="1"/>
    <col min="2838" max="2838" width="12.42578125" style="4" customWidth="1"/>
    <col min="2839" max="2839" width="11.42578125" style="4" customWidth="1"/>
    <col min="2840" max="3071" width="9.140625" style="4"/>
    <col min="3072" max="3072" width="6.85546875" style="4" customWidth="1"/>
    <col min="3073" max="3073" width="59.42578125" style="4" customWidth="1"/>
    <col min="3074" max="3074" width="21.42578125" style="4" customWidth="1"/>
    <col min="3075" max="3075" width="13.85546875" style="4" customWidth="1"/>
    <col min="3076" max="3076" width="12.28515625" style="4" customWidth="1"/>
    <col min="3077" max="3077" width="16.28515625" style="4" customWidth="1"/>
    <col min="3078" max="3092" width="0" style="4" hidden="1" customWidth="1"/>
    <col min="3093" max="3093" width="14.7109375" style="4" bestFit="1" customWidth="1"/>
    <col min="3094" max="3094" width="12.42578125" style="4" customWidth="1"/>
    <col min="3095" max="3095" width="11.42578125" style="4" customWidth="1"/>
    <col min="3096" max="3327" width="9.140625" style="4"/>
    <col min="3328" max="3328" width="6.85546875" style="4" customWidth="1"/>
    <col min="3329" max="3329" width="59.42578125" style="4" customWidth="1"/>
    <col min="3330" max="3330" width="21.42578125" style="4" customWidth="1"/>
    <col min="3331" max="3331" width="13.85546875" style="4" customWidth="1"/>
    <col min="3332" max="3332" width="12.28515625" style="4" customWidth="1"/>
    <col min="3333" max="3333" width="16.28515625" style="4" customWidth="1"/>
    <col min="3334" max="3348" width="0" style="4" hidden="1" customWidth="1"/>
    <col min="3349" max="3349" width="14.7109375" style="4" bestFit="1" customWidth="1"/>
    <col min="3350" max="3350" width="12.42578125" style="4" customWidth="1"/>
    <col min="3351" max="3351" width="11.42578125" style="4" customWidth="1"/>
    <col min="3352" max="3583" width="9.140625" style="4"/>
    <col min="3584" max="3584" width="6.85546875" style="4" customWidth="1"/>
    <col min="3585" max="3585" width="59.42578125" style="4" customWidth="1"/>
    <col min="3586" max="3586" width="21.42578125" style="4" customWidth="1"/>
    <col min="3587" max="3587" width="13.85546875" style="4" customWidth="1"/>
    <col min="3588" max="3588" width="12.28515625" style="4" customWidth="1"/>
    <col min="3589" max="3589" width="16.28515625" style="4" customWidth="1"/>
    <col min="3590" max="3604" width="0" style="4" hidden="1" customWidth="1"/>
    <col min="3605" max="3605" width="14.7109375" style="4" bestFit="1" customWidth="1"/>
    <col min="3606" max="3606" width="12.42578125" style="4" customWidth="1"/>
    <col min="3607" max="3607" width="11.42578125" style="4" customWidth="1"/>
    <col min="3608" max="3839" width="9.140625" style="4"/>
    <col min="3840" max="3840" width="6.85546875" style="4" customWidth="1"/>
    <col min="3841" max="3841" width="59.42578125" style="4" customWidth="1"/>
    <col min="3842" max="3842" width="21.42578125" style="4" customWidth="1"/>
    <col min="3843" max="3843" width="13.85546875" style="4" customWidth="1"/>
    <col min="3844" max="3844" width="12.28515625" style="4" customWidth="1"/>
    <col min="3845" max="3845" width="16.28515625" style="4" customWidth="1"/>
    <col min="3846" max="3860" width="0" style="4" hidden="1" customWidth="1"/>
    <col min="3861" max="3861" width="14.7109375" style="4" bestFit="1" customWidth="1"/>
    <col min="3862" max="3862" width="12.42578125" style="4" customWidth="1"/>
    <col min="3863" max="3863" width="11.42578125" style="4" customWidth="1"/>
    <col min="3864" max="4095" width="9.140625" style="4"/>
    <col min="4096" max="4096" width="6.85546875" style="4" customWidth="1"/>
    <col min="4097" max="4097" width="59.42578125" style="4" customWidth="1"/>
    <col min="4098" max="4098" width="21.42578125" style="4" customWidth="1"/>
    <col min="4099" max="4099" width="13.85546875" style="4" customWidth="1"/>
    <col min="4100" max="4100" width="12.28515625" style="4" customWidth="1"/>
    <col min="4101" max="4101" width="16.28515625" style="4" customWidth="1"/>
    <col min="4102" max="4116" width="0" style="4" hidden="1" customWidth="1"/>
    <col min="4117" max="4117" width="14.7109375" style="4" bestFit="1" customWidth="1"/>
    <col min="4118" max="4118" width="12.42578125" style="4" customWidth="1"/>
    <col min="4119" max="4119" width="11.42578125" style="4" customWidth="1"/>
    <col min="4120" max="4351" width="9.140625" style="4"/>
    <col min="4352" max="4352" width="6.85546875" style="4" customWidth="1"/>
    <col min="4353" max="4353" width="59.42578125" style="4" customWidth="1"/>
    <col min="4354" max="4354" width="21.42578125" style="4" customWidth="1"/>
    <col min="4355" max="4355" width="13.85546875" style="4" customWidth="1"/>
    <col min="4356" max="4356" width="12.28515625" style="4" customWidth="1"/>
    <col min="4357" max="4357" width="16.28515625" style="4" customWidth="1"/>
    <col min="4358" max="4372" width="0" style="4" hidden="1" customWidth="1"/>
    <col min="4373" max="4373" width="14.7109375" style="4" bestFit="1" customWidth="1"/>
    <col min="4374" max="4374" width="12.42578125" style="4" customWidth="1"/>
    <col min="4375" max="4375" width="11.42578125" style="4" customWidth="1"/>
    <col min="4376" max="4607" width="9.140625" style="4"/>
    <col min="4608" max="4608" width="6.85546875" style="4" customWidth="1"/>
    <col min="4609" max="4609" width="59.42578125" style="4" customWidth="1"/>
    <col min="4610" max="4610" width="21.42578125" style="4" customWidth="1"/>
    <col min="4611" max="4611" width="13.85546875" style="4" customWidth="1"/>
    <col min="4612" max="4612" width="12.28515625" style="4" customWidth="1"/>
    <col min="4613" max="4613" width="16.28515625" style="4" customWidth="1"/>
    <col min="4614" max="4628" width="0" style="4" hidden="1" customWidth="1"/>
    <col min="4629" max="4629" width="14.7109375" style="4" bestFit="1" customWidth="1"/>
    <col min="4630" max="4630" width="12.42578125" style="4" customWidth="1"/>
    <col min="4631" max="4631" width="11.42578125" style="4" customWidth="1"/>
    <col min="4632" max="4863" width="9.140625" style="4"/>
    <col min="4864" max="4864" width="6.85546875" style="4" customWidth="1"/>
    <col min="4865" max="4865" width="59.42578125" style="4" customWidth="1"/>
    <col min="4866" max="4866" width="21.42578125" style="4" customWidth="1"/>
    <col min="4867" max="4867" width="13.85546875" style="4" customWidth="1"/>
    <col min="4868" max="4868" width="12.28515625" style="4" customWidth="1"/>
    <col min="4869" max="4869" width="16.28515625" style="4" customWidth="1"/>
    <col min="4870" max="4884" width="0" style="4" hidden="1" customWidth="1"/>
    <col min="4885" max="4885" width="14.7109375" style="4" bestFit="1" customWidth="1"/>
    <col min="4886" max="4886" width="12.42578125" style="4" customWidth="1"/>
    <col min="4887" max="4887" width="11.42578125" style="4" customWidth="1"/>
    <col min="4888" max="5119" width="9.140625" style="4"/>
    <col min="5120" max="5120" width="6.85546875" style="4" customWidth="1"/>
    <col min="5121" max="5121" width="59.42578125" style="4" customWidth="1"/>
    <col min="5122" max="5122" width="21.42578125" style="4" customWidth="1"/>
    <col min="5123" max="5123" width="13.85546875" style="4" customWidth="1"/>
    <col min="5124" max="5124" width="12.28515625" style="4" customWidth="1"/>
    <col min="5125" max="5125" width="16.28515625" style="4" customWidth="1"/>
    <col min="5126" max="5140" width="0" style="4" hidden="1" customWidth="1"/>
    <col min="5141" max="5141" width="14.7109375" style="4" bestFit="1" customWidth="1"/>
    <col min="5142" max="5142" width="12.42578125" style="4" customWidth="1"/>
    <col min="5143" max="5143" width="11.42578125" style="4" customWidth="1"/>
    <col min="5144" max="5375" width="9.140625" style="4"/>
    <col min="5376" max="5376" width="6.85546875" style="4" customWidth="1"/>
    <col min="5377" max="5377" width="59.42578125" style="4" customWidth="1"/>
    <col min="5378" max="5378" width="21.42578125" style="4" customWidth="1"/>
    <col min="5379" max="5379" width="13.85546875" style="4" customWidth="1"/>
    <col min="5380" max="5380" width="12.28515625" style="4" customWidth="1"/>
    <col min="5381" max="5381" width="16.28515625" style="4" customWidth="1"/>
    <col min="5382" max="5396" width="0" style="4" hidden="1" customWidth="1"/>
    <col min="5397" max="5397" width="14.7109375" style="4" bestFit="1" customWidth="1"/>
    <col min="5398" max="5398" width="12.42578125" style="4" customWidth="1"/>
    <col min="5399" max="5399" width="11.42578125" style="4" customWidth="1"/>
    <col min="5400" max="5631" width="9.140625" style="4"/>
    <col min="5632" max="5632" width="6.85546875" style="4" customWidth="1"/>
    <col min="5633" max="5633" width="59.42578125" style="4" customWidth="1"/>
    <col min="5634" max="5634" width="21.42578125" style="4" customWidth="1"/>
    <col min="5635" max="5635" width="13.85546875" style="4" customWidth="1"/>
    <col min="5636" max="5636" width="12.28515625" style="4" customWidth="1"/>
    <col min="5637" max="5637" width="16.28515625" style="4" customWidth="1"/>
    <col min="5638" max="5652" width="0" style="4" hidden="1" customWidth="1"/>
    <col min="5653" max="5653" width="14.7109375" style="4" bestFit="1" customWidth="1"/>
    <col min="5654" max="5654" width="12.42578125" style="4" customWidth="1"/>
    <col min="5655" max="5655" width="11.42578125" style="4" customWidth="1"/>
    <col min="5656" max="5887" width="9.140625" style="4"/>
    <col min="5888" max="5888" width="6.85546875" style="4" customWidth="1"/>
    <col min="5889" max="5889" width="59.42578125" style="4" customWidth="1"/>
    <col min="5890" max="5890" width="21.42578125" style="4" customWidth="1"/>
    <col min="5891" max="5891" width="13.85546875" style="4" customWidth="1"/>
    <col min="5892" max="5892" width="12.28515625" style="4" customWidth="1"/>
    <col min="5893" max="5893" width="16.28515625" style="4" customWidth="1"/>
    <col min="5894" max="5908" width="0" style="4" hidden="1" customWidth="1"/>
    <col min="5909" max="5909" width="14.7109375" style="4" bestFit="1" customWidth="1"/>
    <col min="5910" max="5910" width="12.42578125" style="4" customWidth="1"/>
    <col min="5911" max="5911" width="11.42578125" style="4" customWidth="1"/>
    <col min="5912" max="6143" width="9.140625" style="4"/>
    <col min="6144" max="6144" width="6.85546875" style="4" customWidth="1"/>
    <col min="6145" max="6145" width="59.42578125" style="4" customWidth="1"/>
    <col min="6146" max="6146" width="21.42578125" style="4" customWidth="1"/>
    <col min="6147" max="6147" width="13.85546875" style="4" customWidth="1"/>
    <col min="6148" max="6148" width="12.28515625" style="4" customWidth="1"/>
    <col min="6149" max="6149" width="16.28515625" style="4" customWidth="1"/>
    <col min="6150" max="6164" width="0" style="4" hidden="1" customWidth="1"/>
    <col min="6165" max="6165" width="14.7109375" style="4" bestFit="1" customWidth="1"/>
    <col min="6166" max="6166" width="12.42578125" style="4" customWidth="1"/>
    <col min="6167" max="6167" width="11.42578125" style="4" customWidth="1"/>
    <col min="6168" max="6399" width="9.140625" style="4"/>
    <col min="6400" max="6400" width="6.85546875" style="4" customWidth="1"/>
    <col min="6401" max="6401" width="59.42578125" style="4" customWidth="1"/>
    <col min="6402" max="6402" width="21.42578125" style="4" customWidth="1"/>
    <col min="6403" max="6403" width="13.85546875" style="4" customWidth="1"/>
    <col min="6404" max="6404" width="12.28515625" style="4" customWidth="1"/>
    <col min="6405" max="6405" width="16.28515625" style="4" customWidth="1"/>
    <col min="6406" max="6420" width="0" style="4" hidden="1" customWidth="1"/>
    <col min="6421" max="6421" width="14.7109375" style="4" bestFit="1" customWidth="1"/>
    <col min="6422" max="6422" width="12.42578125" style="4" customWidth="1"/>
    <col min="6423" max="6423" width="11.42578125" style="4" customWidth="1"/>
    <col min="6424" max="6655" width="9.140625" style="4"/>
    <col min="6656" max="6656" width="6.85546875" style="4" customWidth="1"/>
    <col min="6657" max="6657" width="59.42578125" style="4" customWidth="1"/>
    <col min="6658" max="6658" width="21.42578125" style="4" customWidth="1"/>
    <col min="6659" max="6659" width="13.85546875" style="4" customWidth="1"/>
    <col min="6660" max="6660" width="12.28515625" style="4" customWidth="1"/>
    <col min="6661" max="6661" width="16.28515625" style="4" customWidth="1"/>
    <col min="6662" max="6676" width="0" style="4" hidden="1" customWidth="1"/>
    <col min="6677" max="6677" width="14.7109375" style="4" bestFit="1" customWidth="1"/>
    <col min="6678" max="6678" width="12.42578125" style="4" customWidth="1"/>
    <col min="6679" max="6679" width="11.42578125" style="4" customWidth="1"/>
    <col min="6680" max="6911" width="9.140625" style="4"/>
    <col min="6912" max="6912" width="6.85546875" style="4" customWidth="1"/>
    <col min="6913" max="6913" width="59.42578125" style="4" customWidth="1"/>
    <col min="6914" max="6914" width="21.42578125" style="4" customWidth="1"/>
    <col min="6915" max="6915" width="13.85546875" style="4" customWidth="1"/>
    <col min="6916" max="6916" width="12.28515625" style="4" customWidth="1"/>
    <col min="6917" max="6917" width="16.28515625" style="4" customWidth="1"/>
    <col min="6918" max="6932" width="0" style="4" hidden="1" customWidth="1"/>
    <col min="6933" max="6933" width="14.7109375" style="4" bestFit="1" customWidth="1"/>
    <col min="6934" max="6934" width="12.42578125" style="4" customWidth="1"/>
    <col min="6935" max="6935" width="11.42578125" style="4" customWidth="1"/>
    <col min="6936" max="7167" width="9.140625" style="4"/>
    <col min="7168" max="7168" width="6.85546875" style="4" customWidth="1"/>
    <col min="7169" max="7169" width="59.42578125" style="4" customWidth="1"/>
    <col min="7170" max="7170" width="21.42578125" style="4" customWidth="1"/>
    <col min="7171" max="7171" width="13.85546875" style="4" customWidth="1"/>
    <col min="7172" max="7172" width="12.28515625" style="4" customWidth="1"/>
    <col min="7173" max="7173" width="16.28515625" style="4" customWidth="1"/>
    <col min="7174" max="7188" width="0" style="4" hidden="1" customWidth="1"/>
    <col min="7189" max="7189" width="14.7109375" style="4" bestFit="1" customWidth="1"/>
    <col min="7190" max="7190" width="12.42578125" style="4" customWidth="1"/>
    <col min="7191" max="7191" width="11.42578125" style="4" customWidth="1"/>
    <col min="7192" max="7423" width="9.140625" style="4"/>
    <col min="7424" max="7424" width="6.85546875" style="4" customWidth="1"/>
    <col min="7425" max="7425" width="59.42578125" style="4" customWidth="1"/>
    <col min="7426" max="7426" width="21.42578125" style="4" customWidth="1"/>
    <col min="7427" max="7427" width="13.85546875" style="4" customWidth="1"/>
    <col min="7428" max="7428" width="12.28515625" style="4" customWidth="1"/>
    <col min="7429" max="7429" width="16.28515625" style="4" customWidth="1"/>
    <col min="7430" max="7444" width="0" style="4" hidden="1" customWidth="1"/>
    <col min="7445" max="7445" width="14.7109375" style="4" bestFit="1" customWidth="1"/>
    <col min="7446" max="7446" width="12.42578125" style="4" customWidth="1"/>
    <col min="7447" max="7447" width="11.42578125" style="4" customWidth="1"/>
    <col min="7448" max="7679" width="9.140625" style="4"/>
    <col min="7680" max="7680" width="6.85546875" style="4" customWidth="1"/>
    <col min="7681" max="7681" width="59.42578125" style="4" customWidth="1"/>
    <col min="7682" max="7682" width="21.42578125" style="4" customWidth="1"/>
    <col min="7683" max="7683" width="13.85546875" style="4" customWidth="1"/>
    <col min="7684" max="7684" width="12.28515625" style="4" customWidth="1"/>
    <col min="7685" max="7685" width="16.28515625" style="4" customWidth="1"/>
    <col min="7686" max="7700" width="0" style="4" hidden="1" customWidth="1"/>
    <col min="7701" max="7701" width="14.7109375" style="4" bestFit="1" customWidth="1"/>
    <col min="7702" max="7702" width="12.42578125" style="4" customWidth="1"/>
    <col min="7703" max="7703" width="11.42578125" style="4" customWidth="1"/>
    <col min="7704" max="7935" width="9.140625" style="4"/>
    <col min="7936" max="7936" width="6.85546875" style="4" customWidth="1"/>
    <col min="7937" max="7937" width="59.42578125" style="4" customWidth="1"/>
    <col min="7938" max="7938" width="21.42578125" style="4" customWidth="1"/>
    <col min="7939" max="7939" width="13.85546875" style="4" customWidth="1"/>
    <col min="7940" max="7940" width="12.28515625" style="4" customWidth="1"/>
    <col min="7941" max="7941" width="16.28515625" style="4" customWidth="1"/>
    <col min="7942" max="7956" width="0" style="4" hidden="1" customWidth="1"/>
    <col min="7957" max="7957" width="14.7109375" style="4" bestFit="1" customWidth="1"/>
    <col min="7958" max="7958" width="12.42578125" style="4" customWidth="1"/>
    <col min="7959" max="7959" width="11.42578125" style="4" customWidth="1"/>
    <col min="7960" max="8191" width="9.140625" style="4"/>
    <col min="8192" max="8192" width="6.85546875" style="4" customWidth="1"/>
    <col min="8193" max="8193" width="59.42578125" style="4" customWidth="1"/>
    <col min="8194" max="8194" width="21.42578125" style="4" customWidth="1"/>
    <col min="8195" max="8195" width="13.85546875" style="4" customWidth="1"/>
    <col min="8196" max="8196" width="12.28515625" style="4" customWidth="1"/>
    <col min="8197" max="8197" width="16.28515625" style="4" customWidth="1"/>
    <col min="8198" max="8212" width="0" style="4" hidden="1" customWidth="1"/>
    <col min="8213" max="8213" width="14.7109375" style="4" bestFit="1" customWidth="1"/>
    <col min="8214" max="8214" width="12.42578125" style="4" customWidth="1"/>
    <col min="8215" max="8215" width="11.42578125" style="4" customWidth="1"/>
    <col min="8216" max="8447" width="9.140625" style="4"/>
    <col min="8448" max="8448" width="6.85546875" style="4" customWidth="1"/>
    <col min="8449" max="8449" width="59.42578125" style="4" customWidth="1"/>
    <col min="8450" max="8450" width="21.42578125" style="4" customWidth="1"/>
    <col min="8451" max="8451" width="13.85546875" style="4" customWidth="1"/>
    <col min="8452" max="8452" width="12.28515625" style="4" customWidth="1"/>
    <col min="8453" max="8453" width="16.28515625" style="4" customWidth="1"/>
    <col min="8454" max="8468" width="0" style="4" hidden="1" customWidth="1"/>
    <col min="8469" max="8469" width="14.7109375" style="4" bestFit="1" customWidth="1"/>
    <col min="8470" max="8470" width="12.42578125" style="4" customWidth="1"/>
    <col min="8471" max="8471" width="11.42578125" style="4" customWidth="1"/>
    <col min="8472" max="8703" width="9.140625" style="4"/>
    <col min="8704" max="8704" width="6.85546875" style="4" customWidth="1"/>
    <col min="8705" max="8705" width="59.42578125" style="4" customWidth="1"/>
    <col min="8706" max="8706" width="21.42578125" style="4" customWidth="1"/>
    <col min="8707" max="8707" width="13.85546875" style="4" customWidth="1"/>
    <col min="8708" max="8708" width="12.28515625" style="4" customWidth="1"/>
    <col min="8709" max="8709" width="16.28515625" style="4" customWidth="1"/>
    <col min="8710" max="8724" width="0" style="4" hidden="1" customWidth="1"/>
    <col min="8725" max="8725" width="14.7109375" style="4" bestFit="1" customWidth="1"/>
    <col min="8726" max="8726" width="12.42578125" style="4" customWidth="1"/>
    <col min="8727" max="8727" width="11.42578125" style="4" customWidth="1"/>
    <col min="8728" max="8959" width="9.140625" style="4"/>
    <col min="8960" max="8960" width="6.85546875" style="4" customWidth="1"/>
    <col min="8961" max="8961" width="59.42578125" style="4" customWidth="1"/>
    <col min="8962" max="8962" width="21.42578125" style="4" customWidth="1"/>
    <col min="8963" max="8963" width="13.85546875" style="4" customWidth="1"/>
    <col min="8964" max="8964" width="12.28515625" style="4" customWidth="1"/>
    <col min="8965" max="8965" width="16.28515625" style="4" customWidth="1"/>
    <col min="8966" max="8980" width="0" style="4" hidden="1" customWidth="1"/>
    <col min="8981" max="8981" width="14.7109375" style="4" bestFit="1" customWidth="1"/>
    <col min="8982" max="8982" width="12.42578125" style="4" customWidth="1"/>
    <col min="8983" max="8983" width="11.42578125" style="4" customWidth="1"/>
    <col min="8984" max="9215" width="9.140625" style="4"/>
    <col min="9216" max="9216" width="6.85546875" style="4" customWidth="1"/>
    <col min="9217" max="9217" width="59.42578125" style="4" customWidth="1"/>
    <col min="9218" max="9218" width="21.42578125" style="4" customWidth="1"/>
    <col min="9219" max="9219" width="13.85546875" style="4" customWidth="1"/>
    <col min="9220" max="9220" width="12.28515625" style="4" customWidth="1"/>
    <col min="9221" max="9221" width="16.28515625" style="4" customWidth="1"/>
    <col min="9222" max="9236" width="0" style="4" hidden="1" customWidth="1"/>
    <col min="9237" max="9237" width="14.7109375" style="4" bestFit="1" customWidth="1"/>
    <col min="9238" max="9238" width="12.42578125" style="4" customWidth="1"/>
    <col min="9239" max="9239" width="11.42578125" style="4" customWidth="1"/>
    <col min="9240" max="9471" width="9.140625" style="4"/>
    <col min="9472" max="9472" width="6.85546875" style="4" customWidth="1"/>
    <col min="9473" max="9473" width="59.42578125" style="4" customWidth="1"/>
    <col min="9474" max="9474" width="21.42578125" style="4" customWidth="1"/>
    <col min="9475" max="9475" width="13.85546875" style="4" customWidth="1"/>
    <col min="9476" max="9476" width="12.28515625" style="4" customWidth="1"/>
    <col min="9477" max="9477" width="16.28515625" style="4" customWidth="1"/>
    <col min="9478" max="9492" width="0" style="4" hidden="1" customWidth="1"/>
    <col min="9493" max="9493" width="14.7109375" style="4" bestFit="1" customWidth="1"/>
    <col min="9494" max="9494" width="12.42578125" style="4" customWidth="1"/>
    <col min="9495" max="9495" width="11.42578125" style="4" customWidth="1"/>
    <col min="9496" max="9727" width="9.140625" style="4"/>
    <col min="9728" max="9728" width="6.85546875" style="4" customWidth="1"/>
    <col min="9729" max="9729" width="59.42578125" style="4" customWidth="1"/>
    <col min="9730" max="9730" width="21.42578125" style="4" customWidth="1"/>
    <col min="9731" max="9731" width="13.85546875" style="4" customWidth="1"/>
    <col min="9732" max="9732" width="12.28515625" style="4" customWidth="1"/>
    <col min="9733" max="9733" width="16.28515625" style="4" customWidth="1"/>
    <col min="9734" max="9748" width="0" style="4" hidden="1" customWidth="1"/>
    <col min="9749" max="9749" width="14.7109375" style="4" bestFit="1" customWidth="1"/>
    <col min="9750" max="9750" width="12.42578125" style="4" customWidth="1"/>
    <col min="9751" max="9751" width="11.42578125" style="4" customWidth="1"/>
    <col min="9752" max="9983" width="9.140625" style="4"/>
    <col min="9984" max="9984" width="6.85546875" style="4" customWidth="1"/>
    <col min="9985" max="9985" width="59.42578125" style="4" customWidth="1"/>
    <col min="9986" max="9986" width="21.42578125" style="4" customWidth="1"/>
    <col min="9987" max="9987" width="13.85546875" style="4" customWidth="1"/>
    <col min="9988" max="9988" width="12.28515625" style="4" customWidth="1"/>
    <col min="9989" max="9989" width="16.28515625" style="4" customWidth="1"/>
    <col min="9990" max="10004" width="0" style="4" hidden="1" customWidth="1"/>
    <col min="10005" max="10005" width="14.7109375" style="4" bestFit="1" customWidth="1"/>
    <col min="10006" max="10006" width="12.42578125" style="4" customWidth="1"/>
    <col min="10007" max="10007" width="11.42578125" style="4" customWidth="1"/>
    <col min="10008" max="10239" width="9.140625" style="4"/>
    <col min="10240" max="10240" width="6.85546875" style="4" customWidth="1"/>
    <col min="10241" max="10241" width="59.42578125" style="4" customWidth="1"/>
    <col min="10242" max="10242" width="21.42578125" style="4" customWidth="1"/>
    <col min="10243" max="10243" width="13.85546875" style="4" customWidth="1"/>
    <col min="10244" max="10244" width="12.28515625" style="4" customWidth="1"/>
    <col min="10245" max="10245" width="16.28515625" style="4" customWidth="1"/>
    <col min="10246" max="10260" width="0" style="4" hidden="1" customWidth="1"/>
    <col min="10261" max="10261" width="14.7109375" style="4" bestFit="1" customWidth="1"/>
    <col min="10262" max="10262" width="12.42578125" style="4" customWidth="1"/>
    <col min="10263" max="10263" width="11.42578125" style="4" customWidth="1"/>
    <col min="10264" max="10495" width="9.140625" style="4"/>
    <col min="10496" max="10496" width="6.85546875" style="4" customWidth="1"/>
    <col min="10497" max="10497" width="59.42578125" style="4" customWidth="1"/>
    <col min="10498" max="10498" width="21.42578125" style="4" customWidth="1"/>
    <col min="10499" max="10499" width="13.85546875" style="4" customWidth="1"/>
    <col min="10500" max="10500" width="12.28515625" style="4" customWidth="1"/>
    <col min="10501" max="10501" width="16.28515625" style="4" customWidth="1"/>
    <col min="10502" max="10516" width="0" style="4" hidden="1" customWidth="1"/>
    <col min="10517" max="10517" width="14.7109375" style="4" bestFit="1" customWidth="1"/>
    <col min="10518" max="10518" width="12.42578125" style="4" customWidth="1"/>
    <col min="10519" max="10519" width="11.42578125" style="4" customWidth="1"/>
    <col min="10520" max="10751" width="9.140625" style="4"/>
    <col min="10752" max="10752" width="6.85546875" style="4" customWidth="1"/>
    <col min="10753" max="10753" width="59.42578125" style="4" customWidth="1"/>
    <col min="10754" max="10754" width="21.42578125" style="4" customWidth="1"/>
    <col min="10755" max="10755" width="13.85546875" style="4" customWidth="1"/>
    <col min="10756" max="10756" width="12.28515625" style="4" customWidth="1"/>
    <col min="10757" max="10757" width="16.28515625" style="4" customWidth="1"/>
    <col min="10758" max="10772" width="0" style="4" hidden="1" customWidth="1"/>
    <col min="10773" max="10773" width="14.7109375" style="4" bestFit="1" customWidth="1"/>
    <col min="10774" max="10774" width="12.42578125" style="4" customWidth="1"/>
    <col min="10775" max="10775" width="11.42578125" style="4" customWidth="1"/>
    <col min="10776" max="11007" width="9.140625" style="4"/>
    <col min="11008" max="11008" width="6.85546875" style="4" customWidth="1"/>
    <col min="11009" max="11009" width="59.42578125" style="4" customWidth="1"/>
    <col min="11010" max="11010" width="21.42578125" style="4" customWidth="1"/>
    <col min="11011" max="11011" width="13.85546875" style="4" customWidth="1"/>
    <col min="11012" max="11012" width="12.28515625" style="4" customWidth="1"/>
    <col min="11013" max="11013" width="16.28515625" style="4" customWidth="1"/>
    <col min="11014" max="11028" width="0" style="4" hidden="1" customWidth="1"/>
    <col min="11029" max="11029" width="14.7109375" style="4" bestFit="1" customWidth="1"/>
    <col min="11030" max="11030" width="12.42578125" style="4" customWidth="1"/>
    <col min="11031" max="11031" width="11.42578125" style="4" customWidth="1"/>
    <col min="11032" max="11263" width="9.140625" style="4"/>
    <col min="11264" max="11264" width="6.85546875" style="4" customWidth="1"/>
    <col min="11265" max="11265" width="59.42578125" style="4" customWidth="1"/>
    <col min="11266" max="11266" width="21.42578125" style="4" customWidth="1"/>
    <col min="11267" max="11267" width="13.85546875" style="4" customWidth="1"/>
    <col min="11268" max="11268" width="12.28515625" style="4" customWidth="1"/>
    <col min="11269" max="11269" width="16.28515625" style="4" customWidth="1"/>
    <col min="11270" max="11284" width="0" style="4" hidden="1" customWidth="1"/>
    <col min="11285" max="11285" width="14.7109375" style="4" bestFit="1" customWidth="1"/>
    <col min="11286" max="11286" width="12.42578125" style="4" customWidth="1"/>
    <col min="11287" max="11287" width="11.42578125" style="4" customWidth="1"/>
    <col min="11288" max="11519" width="9.140625" style="4"/>
    <col min="11520" max="11520" width="6.85546875" style="4" customWidth="1"/>
    <col min="11521" max="11521" width="59.42578125" style="4" customWidth="1"/>
    <col min="11522" max="11522" width="21.42578125" style="4" customWidth="1"/>
    <col min="11523" max="11523" width="13.85546875" style="4" customWidth="1"/>
    <col min="11524" max="11524" width="12.28515625" style="4" customWidth="1"/>
    <col min="11525" max="11525" width="16.28515625" style="4" customWidth="1"/>
    <col min="11526" max="11540" width="0" style="4" hidden="1" customWidth="1"/>
    <col min="11541" max="11541" width="14.7109375" style="4" bestFit="1" customWidth="1"/>
    <col min="11542" max="11542" width="12.42578125" style="4" customWidth="1"/>
    <col min="11543" max="11543" width="11.42578125" style="4" customWidth="1"/>
    <col min="11544" max="11775" width="9.140625" style="4"/>
    <col min="11776" max="11776" width="6.85546875" style="4" customWidth="1"/>
    <col min="11777" max="11777" width="59.42578125" style="4" customWidth="1"/>
    <col min="11778" max="11778" width="21.42578125" style="4" customWidth="1"/>
    <col min="11779" max="11779" width="13.85546875" style="4" customWidth="1"/>
    <col min="11780" max="11780" width="12.28515625" style="4" customWidth="1"/>
    <col min="11781" max="11781" width="16.28515625" style="4" customWidth="1"/>
    <col min="11782" max="11796" width="0" style="4" hidden="1" customWidth="1"/>
    <col min="11797" max="11797" width="14.7109375" style="4" bestFit="1" customWidth="1"/>
    <col min="11798" max="11798" width="12.42578125" style="4" customWidth="1"/>
    <col min="11799" max="11799" width="11.42578125" style="4" customWidth="1"/>
    <col min="11800" max="12031" width="9.140625" style="4"/>
    <col min="12032" max="12032" width="6.85546875" style="4" customWidth="1"/>
    <col min="12033" max="12033" width="59.42578125" style="4" customWidth="1"/>
    <col min="12034" max="12034" width="21.42578125" style="4" customWidth="1"/>
    <col min="12035" max="12035" width="13.85546875" style="4" customWidth="1"/>
    <col min="12036" max="12036" width="12.28515625" style="4" customWidth="1"/>
    <col min="12037" max="12037" width="16.28515625" style="4" customWidth="1"/>
    <col min="12038" max="12052" width="0" style="4" hidden="1" customWidth="1"/>
    <col min="12053" max="12053" width="14.7109375" style="4" bestFit="1" customWidth="1"/>
    <col min="12054" max="12054" width="12.42578125" style="4" customWidth="1"/>
    <col min="12055" max="12055" width="11.42578125" style="4" customWidth="1"/>
    <col min="12056" max="12287" width="9.140625" style="4"/>
    <col min="12288" max="12288" width="6.85546875" style="4" customWidth="1"/>
    <col min="12289" max="12289" width="59.42578125" style="4" customWidth="1"/>
    <col min="12290" max="12290" width="21.42578125" style="4" customWidth="1"/>
    <col min="12291" max="12291" width="13.85546875" style="4" customWidth="1"/>
    <col min="12292" max="12292" width="12.28515625" style="4" customWidth="1"/>
    <col min="12293" max="12293" width="16.28515625" style="4" customWidth="1"/>
    <col min="12294" max="12308" width="0" style="4" hidden="1" customWidth="1"/>
    <col min="12309" max="12309" width="14.7109375" style="4" bestFit="1" customWidth="1"/>
    <col min="12310" max="12310" width="12.42578125" style="4" customWidth="1"/>
    <col min="12311" max="12311" width="11.42578125" style="4" customWidth="1"/>
    <col min="12312" max="12543" width="9.140625" style="4"/>
    <col min="12544" max="12544" width="6.85546875" style="4" customWidth="1"/>
    <col min="12545" max="12545" width="59.42578125" style="4" customWidth="1"/>
    <col min="12546" max="12546" width="21.42578125" style="4" customWidth="1"/>
    <col min="12547" max="12547" width="13.85546875" style="4" customWidth="1"/>
    <col min="12548" max="12548" width="12.28515625" style="4" customWidth="1"/>
    <col min="12549" max="12549" width="16.28515625" style="4" customWidth="1"/>
    <col min="12550" max="12564" width="0" style="4" hidden="1" customWidth="1"/>
    <col min="12565" max="12565" width="14.7109375" style="4" bestFit="1" customWidth="1"/>
    <col min="12566" max="12566" width="12.42578125" style="4" customWidth="1"/>
    <col min="12567" max="12567" width="11.42578125" style="4" customWidth="1"/>
    <col min="12568" max="12799" width="9.140625" style="4"/>
    <col min="12800" max="12800" width="6.85546875" style="4" customWidth="1"/>
    <col min="12801" max="12801" width="59.42578125" style="4" customWidth="1"/>
    <col min="12802" max="12802" width="21.42578125" style="4" customWidth="1"/>
    <col min="12803" max="12803" width="13.85546875" style="4" customWidth="1"/>
    <col min="12804" max="12804" width="12.28515625" style="4" customWidth="1"/>
    <col min="12805" max="12805" width="16.28515625" style="4" customWidth="1"/>
    <col min="12806" max="12820" width="0" style="4" hidden="1" customWidth="1"/>
    <col min="12821" max="12821" width="14.7109375" style="4" bestFit="1" customWidth="1"/>
    <col min="12822" max="12822" width="12.42578125" style="4" customWidth="1"/>
    <col min="12823" max="12823" width="11.42578125" style="4" customWidth="1"/>
    <col min="12824" max="13055" width="9.140625" style="4"/>
    <col min="13056" max="13056" width="6.85546875" style="4" customWidth="1"/>
    <col min="13057" max="13057" width="59.42578125" style="4" customWidth="1"/>
    <col min="13058" max="13058" width="21.42578125" style="4" customWidth="1"/>
    <col min="13059" max="13059" width="13.85546875" style="4" customWidth="1"/>
    <col min="13060" max="13060" width="12.28515625" style="4" customWidth="1"/>
    <col min="13061" max="13061" width="16.28515625" style="4" customWidth="1"/>
    <col min="13062" max="13076" width="0" style="4" hidden="1" customWidth="1"/>
    <col min="13077" max="13077" width="14.7109375" style="4" bestFit="1" customWidth="1"/>
    <col min="13078" max="13078" width="12.42578125" style="4" customWidth="1"/>
    <col min="13079" max="13079" width="11.42578125" style="4" customWidth="1"/>
    <col min="13080" max="13311" width="9.140625" style="4"/>
    <col min="13312" max="13312" width="6.85546875" style="4" customWidth="1"/>
    <col min="13313" max="13313" width="59.42578125" style="4" customWidth="1"/>
    <col min="13314" max="13314" width="21.42578125" style="4" customWidth="1"/>
    <col min="13315" max="13315" width="13.85546875" style="4" customWidth="1"/>
    <col min="13316" max="13316" width="12.28515625" style="4" customWidth="1"/>
    <col min="13317" max="13317" width="16.28515625" style="4" customWidth="1"/>
    <col min="13318" max="13332" width="0" style="4" hidden="1" customWidth="1"/>
    <col min="13333" max="13333" width="14.7109375" style="4" bestFit="1" customWidth="1"/>
    <col min="13334" max="13334" width="12.42578125" style="4" customWidth="1"/>
    <col min="13335" max="13335" width="11.42578125" style="4" customWidth="1"/>
    <col min="13336" max="13567" width="9.140625" style="4"/>
    <col min="13568" max="13568" width="6.85546875" style="4" customWidth="1"/>
    <col min="13569" max="13569" width="59.42578125" style="4" customWidth="1"/>
    <col min="13570" max="13570" width="21.42578125" style="4" customWidth="1"/>
    <col min="13571" max="13571" width="13.85546875" style="4" customWidth="1"/>
    <col min="13572" max="13572" width="12.28515625" style="4" customWidth="1"/>
    <col min="13573" max="13573" width="16.28515625" style="4" customWidth="1"/>
    <col min="13574" max="13588" width="0" style="4" hidden="1" customWidth="1"/>
    <col min="13589" max="13589" width="14.7109375" style="4" bestFit="1" customWidth="1"/>
    <col min="13590" max="13590" width="12.42578125" style="4" customWidth="1"/>
    <col min="13591" max="13591" width="11.42578125" style="4" customWidth="1"/>
    <col min="13592" max="13823" width="9.140625" style="4"/>
    <col min="13824" max="13824" width="6.85546875" style="4" customWidth="1"/>
    <col min="13825" max="13825" width="59.42578125" style="4" customWidth="1"/>
    <col min="13826" max="13826" width="21.42578125" style="4" customWidth="1"/>
    <col min="13827" max="13827" width="13.85546875" style="4" customWidth="1"/>
    <col min="13828" max="13828" width="12.28515625" style="4" customWidth="1"/>
    <col min="13829" max="13829" width="16.28515625" style="4" customWidth="1"/>
    <col min="13830" max="13844" width="0" style="4" hidden="1" customWidth="1"/>
    <col min="13845" max="13845" width="14.7109375" style="4" bestFit="1" customWidth="1"/>
    <col min="13846" max="13846" width="12.42578125" style="4" customWidth="1"/>
    <col min="13847" max="13847" width="11.42578125" style="4" customWidth="1"/>
    <col min="13848" max="14079" width="9.140625" style="4"/>
    <col min="14080" max="14080" width="6.85546875" style="4" customWidth="1"/>
    <col min="14081" max="14081" width="59.42578125" style="4" customWidth="1"/>
    <col min="14082" max="14082" width="21.42578125" style="4" customWidth="1"/>
    <col min="14083" max="14083" width="13.85546875" style="4" customWidth="1"/>
    <col min="14084" max="14084" width="12.28515625" style="4" customWidth="1"/>
    <col min="14085" max="14085" width="16.28515625" style="4" customWidth="1"/>
    <col min="14086" max="14100" width="0" style="4" hidden="1" customWidth="1"/>
    <col min="14101" max="14101" width="14.7109375" style="4" bestFit="1" customWidth="1"/>
    <col min="14102" max="14102" width="12.42578125" style="4" customWidth="1"/>
    <col min="14103" max="14103" width="11.42578125" style="4" customWidth="1"/>
    <col min="14104" max="14335" width="9.140625" style="4"/>
    <col min="14336" max="14336" width="6.85546875" style="4" customWidth="1"/>
    <col min="14337" max="14337" width="59.42578125" style="4" customWidth="1"/>
    <col min="14338" max="14338" width="21.42578125" style="4" customWidth="1"/>
    <col min="14339" max="14339" width="13.85546875" style="4" customWidth="1"/>
    <col min="14340" max="14340" width="12.28515625" style="4" customWidth="1"/>
    <col min="14341" max="14341" width="16.28515625" style="4" customWidth="1"/>
    <col min="14342" max="14356" width="0" style="4" hidden="1" customWidth="1"/>
    <col min="14357" max="14357" width="14.7109375" style="4" bestFit="1" customWidth="1"/>
    <col min="14358" max="14358" width="12.42578125" style="4" customWidth="1"/>
    <col min="14359" max="14359" width="11.42578125" style="4" customWidth="1"/>
    <col min="14360" max="14591" width="9.140625" style="4"/>
    <col min="14592" max="14592" width="6.85546875" style="4" customWidth="1"/>
    <col min="14593" max="14593" width="59.42578125" style="4" customWidth="1"/>
    <col min="14594" max="14594" width="21.42578125" style="4" customWidth="1"/>
    <col min="14595" max="14595" width="13.85546875" style="4" customWidth="1"/>
    <col min="14596" max="14596" width="12.28515625" style="4" customWidth="1"/>
    <col min="14597" max="14597" width="16.28515625" style="4" customWidth="1"/>
    <col min="14598" max="14612" width="0" style="4" hidden="1" customWidth="1"/>
    <col min="14613" max="14613" width="14.7109375" style="4" bestFit="1" customWidth="1"/>
    <col min="14614" max="14614" width="12.42578125" style="4" customWidth="1"/>
    <col min="14615" max="14615" width="11.42578125" style="4" customWidth="1"/>
    <col min="14616" max="14847" width="9.140625" style="4"/>
    <col min="14848" max="14848" width="6.85546875" style="4" customWidth="1"/>
    <col min="14849" max="14849" width="59.42578125" style="4" customWidth="1"/>
    <col min="14850" max="14850" width="21.42578125" style="4" customWidth="1"/>
    <col min="14851" max="14851" width="13.85546875" style="4" customWidth="1"/>
    <col min="14852" max="14852" width="12.28515625" style="4" customWidth="1"/>
    <col min="14853" max="14853" width="16.28515625" style="4" customWidth="1"/>
    <col min="14854" max="14868" width="0" style="4" hidden="1" customWidth="1"/>
    <col min="14869" max="14869" width="14.7109375" style="4" bestFit="1" customWidth="1"/>
    <col min="14870" max="14870" width="12.42578125" style="4" customWidth="1"/>
    <col min="14871" max="14871" width="11.42578125" style="4" customWidth="1"/>
    <col min="14872" max="15103" width="9.140625" style="4"/>
    <col min="15104" max="15104" width="6.85546875" style="4" customWidth="1"/>
    <col min="15105" max="15105" width="59.42578125" style="4" customWidth="1"/>
    <col min="15106" max="15106" width="21.42578125" style="4" customWidth="1"/>
    <col min="15107" max="15107" width="13.85546875" style="4" customWidth="1"/>
    <col min="15108" max="15108" width="12.28515625" style="4" customWidth="1"/>
    <col min="15109" max="15109" width="16.28515625" style="4" customWidth="1"/>
    <col min="15110" max="15124" width="0" style="4" hidden="1" customWidth="1"/>
    <col min="15125" max="15125" width="14.7109375" style="4" bestFit="1" customWidth="1"/>
    <col min="15126" max="15126" width="12.42578125" style="4" customWidth="1"/>
    <col min="15127" max="15127" width="11.42578125" style="4" customWidth="1"/>
    <col min="15128" max="15359" width="9.140625" style="4"/>
    <col min="15360" max="15360" width="6.85546875" style="4" customWidth="1"/>
    <col min="15361" max="15361" width="59.42578125" style="4" customWidth="1"/>
    <col min="15362" max="15362" width="21.42578125" style="4" customWidth="1"/>
    <col min="15363" max="15363" width="13.85546875" style="4" customWidth="1"/>
    <col min="15364" max="15364" width="12.28515625" style="4" customWidth="1"/>
    <col min="15365" max="15365" width="16.28515625" style="4" customWidth="1"/>
    <col min="15366" max="15380" width="0" style="4" hidden="1" customWidth="1"/>
    <col min="15381" max="15381" width="14.7109375" style="4" bestFit="1" customWidth="1"/>
    <col min="15382" max="15382" width="12.42578125" style="4" customWidth="1"/>
    <col min="15383" max="15383" width="11.42578125" style="4" customWidth="1"/>
    <col min="15384" max="15615" width="9.140625" style="4"/>
    <col min="15616" max="15616" width="6.85546875" style="4" customWidth="1"/>
    <col min="15617" max="15617" width="59.42578125" style="4" customWidth="1"/>
    <col min="15618" max="15618" width="21.42578125" style="4" customWidth="1"/>
    <col min="15619" max="15619" width="13.85546875" style="4" customWidth="1"/>
    <col min="15620" max="15620" width="12.28515625" style="4" customWidth="1"/>
    <col min="15621" max="15621" width="16.28515625" style="4" customWidth="1"/>
    <col min="15622" max="15636" width="0" style="4" hidden="1" customWidth="1"/>
    <col min="15637" max="15637" width="14.7109375" style="4" bestFit="1" customWidth="1"/>
    <col min="15638" max="15638" width="12.42578125" style="4" customWidth="1"/>
    <col min="15639" max="15639" width="11.42578125" style="4" customWidth="1"/>
    <col min="15640" max="15871" width="9.140625" style="4"/>
    <col min="15872" max="15872" width="6.85546875" style="4" customWidth="1"/>
    <col min="15873" max="15873" width="59.42578125" style="4" customWidth="1"/>
    <col min="15874" max="15874" width="21.42578125" style="4" customWidth="1"/>
    <col min="15875" max="15875" width="13.85546875" style="4" customWidth="1"/>
    <col min="15876" max="15876" width="12.28515625" style="4" customWidth="1"/>
    <col min="15877" max="15877" width="16.28515625" style="4" customWidth="1"/>
    <col min="15878" max="15892" width="0" style="4" hidden="1" customWidth="1"/>
    <col min="15893" max="15893" width="14.7109375" style="4" bestFit="1" customWidth="1"/>
    <col min="15894" max="15894" width="12.42578125" style="4" customWidth="1"/>
    <col min="15895" max="15895" width="11.42578125" style="4" customWidth="1"/>
    <col min="15896" max="16127" width="9.140625" style="4"/>
    <col min="16128" max="16128" width="6.85546875" style="4" customWidth="1"/>
    <col min="16129" max="16129" width="59.42578125" style="4" customWidth="1"/>
    <col min="16130" max="16130" width="21.42578125" style="4" customWidth="1"/>
    <col min="16131" max="16131" width="13.85546875" style="4" customWidth="1"/>
    <col min="16132" max="16132" width="12.28515625" style="4" customWidth="1"/>
    <col min="16133" max="16133" width="16.28515625" style="4" customWidth="1"/>
    <col min="16134" max="16148" width="0" style="4" hidden="1" customWidth="1"/>
    <col min="16149" max="16149" width="14.7109375" style="4" bestFit="1" customWidth="1"/>
    <col min="16150" max="16150" width="12.42578125" style="4" customWidth="1"/>
    <col min="16151" max="16151" width="11.42578125" style="4" customWidth="1"/>
    <col min="16152" max="16384" width="9.140625" style="4"/>
  </cols>
  <sheetData>
    <row r="1" spans="1:11" hidden="1">
      <c r="G1" s="3" t="s">
        <v>0</v>
      </c>
    </row>
    <row r="2" spans="1:11" hidden="1">
      <c r="F2" s="2" t="s">
        <v>1</v>
      </c>
    </row>
    <row r="3" spans="1:11" hidden="1">
      <c r="F3" s="2" t="s">
        <v>2</v>
      </c>
    </row>
    <row r="4" spans="1:11" hidden="1">
      <c r="G4" s="3" t="s">
        <v>3</v>
      </c>
    </row>
    <row r="5" spans="1:11" hidden="1"/>
    <row r="6" spans="1:11" hidden="1"/>
    <row r="7" spans="1:11" hidden="1">
      <c r="A7" s="1">
        <v>2024</v>
      </c>
      <c r="D7" s="5"/>
      <c r="E7" s="5"/>
      <c r="F7" s="6" t="s">
        <v>0</v>
      </c>
      <c r="G7" s="7"/>
      <c r="H7" s="8"/>
      <c r="I7" s="8"/>
      <c r="J7" s="8"/>
      <c r="K7" s="8"/>
    </row>
    <row r="8" spans="1:11" hidden="1">
      <c r="D8" s="5"/>
      <c r="E8" s="5"/>
      <c r="F8" s="6" t="s">
        <v>4</v>
      </c>
      <c r="G8" s="7"/>
      <c r="H8" s="8"/>
      <c r="I8" s="8"/>
      <c r="J8" s="8"/>
      <c r="K8" s="8"/>
    </row>
    <row r="9" spans="1:11" hidden="1">
      <c r="D9" s="5"/>
      <c r="E9" s="5" t="s">
        <v>5</v>
      </c>
      <c r="F9" s="6"/>
      <c r="G9" s="7"/>
      <c r="H9" s="8"/>
      <c r="I9" s="8"/>
      <c r="J9" s="8"/>
      <c r="K9" s="8"/>
    </row>
    <row r="10" spans="1:11" hidden="1">
      <c r="D10" s="5"/>
      <c r="E10" s="5"/>
      <c r="F10" s="6"/>
      <c r="G10" s="7" t="s">
        <v>6</v>
      </c>
      <c r="H10" s="8"/>
      <c r="I10" s="8"/>
      <c r="J10" s="8"/>
      <c r="K10" s="8"/>
    </row>
    <row r="11" spans="1:11" hidden="1">
      <c r="B11" s="2" t="s">
        <v>7</v>
      </c>
      <c r="C11" s="2" t="s">
        <v>7</v>
      </c>
      <c r="D11" s="5"/>
      <c r="E11" s="5"/>
      <c r="F11" s="6"/>
      <c r="G11" s="7"/>
      <c r="H11" s="8"/>
      <c r="I11" s="8"/>
      <c r="J11" s="8"/>
      <c r="K11" s="8"/>
    </row>
    <row r="12" spans="1:11" hidden="1">
      <c r="D12" s="5"/>
      <c r="E12" s="5"/>
      <c r="F12" s="6"/>
      <c r="G12" s="7"/>
      <c r="H12" s="8"/>
      <c r="I12" s="8"/>
      <c r="J12" s="8"/>
      <c r="K12" s="8"/>
    </row>
    <row r="13" spans="1:11" hidden="1">
      <c r="D13" s="5"/>
      <c r="E13" s="5"/>
      <c r="F13" s="6"/>
      <c r="G13" s="7"/>
      <c r="H13" s="8"/>
      <c r="I13" s="8"/>
      <c r="J13" s="8"/>
      <c r="K13" s="8"/>
    </row>
    <row r="14" spans="1:11" hidden="1">
      <c r="A14" s="9"/>
      <c r="B14" s="10" t="s">
        <v>8</v>
      </c>
      <c r="C14" s="10" t="s">
        <v>8</v>
      </c>
      <c r="D14" s="11"/>
      <c r="E14" s="11"/>
      <c r="F14" s="12"/>
      <c r="G14" s="13" t="s">
        <v>9</v>
      </c>
      <c r="H14" s="8"/>
      <c r="I14" s="8"/>
      <c r="J14" s="8" t="s">
        <v>10</v>
      </c>
      <c r="K14" s="14">
        <v>3692</v>
      </c>
    </row>
    <row r="15" spans="1:11" hidden="1">
      <c r="A15" s="15"/>
      <c r="B15" s="16" t="s">
        <v>11</v>
      </c>
      <c r="C15" s="16" t="s">
        <v>11</v>
      </c>
      <c r="D15" s="17" t="s">
        <v>12</v>
      </c>
      <c r="E15" s="18" t="s">
        <v>13</v>
      </c>
      <c r="F15" s="19" t="s">
        <v>14</v>
      </c>
      <c r="G15" s="20" t="s">
        <v>15</v>
      </c>
      <c r="H15" s="8"/>
      <c r="I15" s="8"/>
      <c r="J15" s="8"/>
      <c r="K15" s="8"/>
    </row>
    <row r="16" spans="1:11" hidden="1">
      <c r="A16" s="15">
        <v>1</v>
      </c>
      <c r="B16" s="16" t="s">
        <v>16</v>
      </c>
      <c r="C16" s="16" t="s">
        <v>16</v>
      </c>
      <c r="D16" s="18" t="s">
        <v>17</v>
      </c>
      <c r="E16" s="18">
        <v>20</v>
      </c>
      <c r="F16" s="19">
        <v>1000</v>
      </c>
      <c r="G16" s="20">
        <f>E16*F16/1000</f>
        <v>20</v>
      </c>
      <c r="H16" s="8"/>
      <c r="I16" s="8"/>
      <c r="J16" s="8"/>
      <c r="K16" s="8"/>
    </row>
    <row r="17" spans="1:25" hidden="1">
      <c r="A17" s="15">
        <v>2</v>
      </c>
      <c r="B17" s="16" t="s">
        <v>18</v>
      </c>
      <c r="C17" s="16" t="s">
        <v>18</v>
      </c>
      <c r="D17" s="18" t="s">
        <v>17</v>
      </c>
      <c r="E17" s="18">
        <v>446</v>
      </c>
      <c r="F17" s="19">
        <v>1000</v>
      </c>
      <c r="G17" s="20">
        <f>E17*F17/1000</f>
        <v>446</v>
      </c>
      <c r="H17" s="8"/>
      <c r="I17" s="8"/>
      <c r="J17" s="8"/>
      <c r="K17" s="8"/>
    </row>
    <row r="18" spans="1:25" hidden="1">
      <c r="A18" s="15">
        <v>3</v>
      </c>
      <c r="B18" s="21" t="s">
        <v>19</v>
      </c>
      <c r="C18" s="21" t="s">
        <v>19</v>
      </c>
      <c r="D18" s="18" t="s">
        <v>17</v>
      </c>
      <c r="E18" s="18">
        <v>6700</v>
      </c>
      <c r="F18" s="19">
        <v>1000</v>
      </c>
      <c r="G18" s="20">
        <f>E18*F18/1000</f>
        <v>6700</v>
      </c>
      <c r="H18" s="8" t="s">
        <v>20</v>
      </c>
      <c r="I18" s="8"/>
      <c r="J18" s="8"/>
      <c r="K18" s="8"/>
    </row>
    <row r="19" spans="1:25" hidden="1">
      <c r="A19" s="15"/>
      <c r="B19" s="16" t="s">
        <v>21</v>
      </c>
      <c r="C19" s="16" t="s">
        <v>21</v>
      </c>
      <c r="D19" s="18"/>
      <c r="E19" s="18">
        <f>SUM(E16:E18)</f>
        <v>7166</v>
      </c>
      <c r="F19" s="19"/>
      <c r="G19" s="20">
        <f>SUM(G15:G18)</f>
        <v>7166</v>
      </c>
      <c r="H19" s="8"/>
      <c r="I19" s="8"/>
      <c r="J19" s="8"/>
      <c r="K19" s="8"/>
    </row>
    <row r="20" spans="1:25" hidden="1">
      <c r="D20" s="5"/>
      <c r="E20" s="5"/>
      <c r="F20" s="6"/>
      <c r="G20" s="91"/>
      <c r="H20" s="8"/>
      <c r="I20" s="8"/>
      <c r="J20" s="8"/>
      <c r="K20" s="8"/>
    </row>
    <row r="21" spans="1:25" hidden="1">
      <c r="G21" s="2"/>
    </row>
    <row r="22" spans="1:25">
      <c r="G22" s="2"/>
    </row>
    <row r="23" spans="1:25" ht="36">
      <c r="A23" s="22" t="s">
        <v>22</v>
      </c>
      <c r="B23" s="23" t="s">
        <v>46</v>
      </c>
      <c r="C23" s="23" t="s">
        <v>47</v>
      </c>
      <c r="D23" s="24" t="s">
        <v>48</v>
      </c>
      <c r="E23" s="24" t="s">
        <v>49</v>
      </c>
      <c r="F23" s="25" t="s">
        <v>50</v>
      </c>
      <c r="G23" s="26" t="s">
        <v>52</v>
      </c>
      <c r="H23" s="90"/>
      <c r="I23" s="90"/>
      <c r="J23" s="90"/>
      <c r="K23" s="90"/>
      <c r="L23" s="90"/>
      <c r="M23" s="90"/>
      <c r="N23" s="90"/>
      <c r="O23" s="90"/>
      <c r="P23" s="90"/>
      <c r="Q23" s="90"/>
      <c r="R23" s="90"/>
      <c r="S23" s="90"/>
      <c r="T23" s="90"/>
      <c r="U23" s="90"/>
      <c r="V23" s="90"/>
      <c r="W23" s="39" t="s">
        <v>51</v>
      </c>
      <c r="X23" s="22" t="s">
        <v>53</v>
      </c>
      <c r="Y23" s="22" t="s">
        <v>54</v>
      </c>
    </row>
    <row r="24" spans="1:25" ht="120">
      <c r="A24" s="15">
        <v>1</v>
      </c>
      <c r="B24" s="48" t="s">
        <v>160</v>
      </c>
      <c r="C24" s="49" t="s">
        <v>159</v>
      </c>
      <c r="D24" s="15" t="s">
        <v>121</v>
      </c>
      <c r="E24" s="15">
        <v>20</v>
      </c>
      <c r="F24" s="30">
        <v>3500</v>
      </c>
      <c r="G24" s="42">
        <f>E24*F24</f>
        <v>70000</v>
      </c>
      <c r="W24" s="43" t="s">
        <v>56</v>
      </c>
      <c r="X24" s="37" t="s">
        <v>36</v>
      </c>
      <c r="Y24" s="89" t="s">
        <v>55</v>
      </c>
    </row>
    <row r="25" spans="1:25" ht="201" customHeight="1">
      <c r="A25" s="15">
        <v>2</v>
      </c>
      <c r="B25" s="46" t="s">
        <v>162</v>
      </c>
      <c r="C25" s="47" t="s">
        <v>161</v>
      </c>
      <c r="D25" s="45" t="s">
        <v>122</v>
      </c>
      <c r="E25" s="29">
        <v>120</v>
      </c>
      <c r="F25" s="44">
        <v>10455</v>
      </c>
      <c r="G25" s="42">
        <f t="shared" ref="G25:G88" si="0">E25*F25</f>
        <v>1254600</v>
      </c>
      <c r="W25" s="40" t="s">
        <v>57</v>
      </c>
      <c r="X25" s="37" t="s">
        <v>36</v>
      </c>
      <c r="Y25" s="89" t="s">
        <v>55</v>
      </c>
    </row>
    <row r="26" spans="1:25" ht="156">
      <c r="A26" s="15">
        <v>3</v>
      </c>
      <c r="B26" s="58" t="s">
        <v>163</v>
      </c>
      <c r="C26" s="28" t="s">
        <v>164</v>
      </c>
      <c r="D26" s="45" t="s">
        <v>121</v>
      </c>
      <c r="E26" s="29">
        <v>156</v>
      </c>
      <c r="F26" s="30">
        <v>13100</v>
      </c>
      <c r="G26" s="42">
        <f t="shared" si="0"/>
        <v>2043600</v>
      </c>
      <c r="W26" s="40" t="s">
        <v>58</v>
      </c>
      <c r="X26" s="37" t="s">
        <v>36</v>
      </c>
      <c r="Y26" s="89" t="s">
        <v>55</v>
      </c>
    </row>
    <row r="27" spans="1:25" ht="86.25" customHeight="1">
      <c r="A27" s="15">
        <v>4</v>
      </c>
      <c r="B27" s="46" t="s">
        <v>165</v>
      </c>
      <c r="C27" s="47" t="s">
        <v>171</v>
      </c>
      <c r="D27" s="45" t="s">
        <v>123</v>
      </c>
      <c r="E27" s="29">
        <v>2</v>
      </c>
      <c r="F27" s="30">
        <v>47390</v>
      </c>
      <c r="G27" s="42">
        <f t="shared" si="0"/>
        <v>94780</v>
      </c>
      <c r="W27" s="40" t="s">
        <v>59</v>
      </c>
      <c r="X27" s="37" t="s">
        <v>36</v>
      </c>
      <c r="Y27" s="89" t="s">
        <v>55</v>
      </c>
    </row>
    <row r="28" spans="1:25" ht="72.75" customHeight="1">
      <c r="A28" s="15">
        <v>5</v>
      </c>
      <c r="B28" s="46" t="s">
        <v>166</v>
      </c>
      <c r="C28" s="47" t="s">
        <v>172</v>
      </c>
      <c r="D28" s="45" t="s">
        <v>123</v>
      </c>
      <c r="E28" s="29">
        <v>9</v>
      </c>
      <c r="F28" s="30">
        <v>69340</v>
      </c>
      <c r="G28" s="42">
        <f t="shared" si="0"/>
        <v>624060</v>
      </c>
      <c r="W28" s="40" t="s">
        <v>60</v>
      </c>
      <c r="X28" s="37" t="s">
        <v>36</v>
      </c>
      <c r="Y28" s="89" t="s">
        <v>55</v>
      </c>
    </row>
    <row r="29" spans="1:25" ht="75" customHeight="1">
      <c r="A29" s="15">
        <v>6</v>
      </c>
      <c r="B29" s="46" t="s">
        <v>167</v>
      </c>
      <c r="C29" s="47" t="s">
        <v>173</v>
      </c>
      <c r="D29" s="45" t="s">
        <v>123</v>
      </c>
      <c r="E29" s="29">
        <v>9</v>
      </c>
      <c r="F29" s="30">
        <v>69340</v>
      </c>
      <c r="G29" s="42">
        <f t="shared" si="0"/>
        <v>624060</v>
      </c>
      <c r="W29" s="40" t="s">
        <v>60</v>
      </c>
      <c r="X29" s="37" t="s">
        <v>36</v>
      </c>
      <c r="Y29" s="89" t="s">
        <v>55</v>
      </c>
    </row>
    <row r="30" spans="1:25" ht="76.5" customHeight="1">
      <c r="A30" s="15">
        <v>7</v>
      </c>
      <c r="B30" s="46" t="s">
        <v>168</v>
      </c>
      <c r="C30" s="47" t="s">
        <v>174</v>
      </c>
      <c r="D30" s="45" t="s">
        <v>123</v>
      </c>
      <c r="E30" s="29">
        <v>9</v>
      </c>
      <c r="F30" s="30">
        <v>25090</v>
      </c>
      <c r="G30" s="42">
        <f t="shared" si="0"/>
        <v>225810</v>
      </c>
      <c r="W30" s="40" t="s">
        <v>60</v>
      </c>
      <c r="X30" s="37" t="s">
        <v>36</v>
      </c>
      <c r="Y30" s="89" t="s">
        <v>55</v>
      </c>
    </row>
    <row r="31" spans="1:25" ht="73.5" customHeight="1">
      <c r="A31" s="15">
        <v>8</v>
      </c>
      <c r="B31" s="46" t="s">
        <v>169</v>
      </c>
      <c r="C31" s="47" t="s">
        <v>175</v>
      </c>
      <c r="D31" s="45" t="s">
        <v>123</v>
      </c>
      <c r="E31" s="29">
        <v>9</v>
      </c>
      <c r="F31" s="30">
        <v>25090</v>
      </c>
      <c r="G31" s="42">
        <f t="shared" si="0"/>
        <v>225810</v>
      </c>
      <c r="W31" s="40" t="s">
        <v>60</v>
      </c>
      <c r="X31" s="37" t="s">
        <v>36</v>
      </c>
      <c r="Y31" s="89" t="s">
        <v>55</v>
      </c>
    </row>
    <row r="32" spans="1:25" ht="62.25" customHeight="1">
      <c r="A32" s="15">
        <v>9</v>
      </c>
      <c r="B32" s="46" t="s">
        <v>170</v>
      </c>
      <c r="C32" s="47" t="s">
        <v>176</v>
      </c>
      <c r="D32" s="45" t="s">
        <v>123</v>
      </c>
      <c r="E32" s="29">
        <v>22</v>
      </c>
      <c r="F32" s="30">
        <v>28850</v>
      </c>
      <c r="G32" s="42">
        <f t="shared" si="0"/>
        <v>634700</v>
      </c>
      <c r="W32" s="40" t="s">
        <v>61</v>
      </c>
      <c r="X32" s="37" t="s">
        <v>36</v>
      </c>
      <c r="Y32" s="89" t="s">
        <v>55</v>
      </c>
    </row>
    <row r="33" spans="1:25" ht="215.25" customHeight="1">
      <c r="A33" s="15">
        <v>10</v>
      </c>
      <c r="B33" s="48" t="s">
        <v>177</v>
      </c>
      <c r="C33" s="49" t="s">
        <v>178</v>
      </c>
      <c r="D33" s="45" t="s">
        <v>137</v>
      </c>
      <c r="E33" s="29">
        <v>2</v>
      </c>
      <c r="F33" s="30">
        <v>104454</v>
      </c>
      <c r="G33" s="42">
        <f t="shared" si="0"/>
        <v>208908</v>
      </c>
      <c r="W33" s="40" t="s">
        <v>62</v>
      </c>
      <c r="X33" s="37" t="s">
        <v>36</v>
      </c>
      <c r="Y33" s="89" t="s">
        <v>55</v>
      </c>
    </row>
    <row r="34" spans="1:25" ht="190.5" customHeight="1">
      <c r="A34" s="15">
        <v>11</v>
      </c>
      <c r="B34" s="46" t="s">
        <v>179</v>
      </c>
      <c r="C34" s="47" t="s">
        <v>180</v>
      </c>
      <c r="D34" s="29" t="s">
        <v>132</v>
      </c>
      <c r="E34" s="29">
        <v>2</v>
      </c>
      <c r="F34" s="30">
        <v>714494</v>
      </c>
      <c r="G34" s="42">
        <f t="shared" si="0"/>
        <v>1428988</v>
      </c>
      <c r="W34" s="40" t="s">
        <v>69</v>
      </c>
      <c r="X34" s="37" t="s">
        <v>36</v>
      </c>
      <c r="Y34" s="89" t="s">
        <v>55</v>
      </c>
    </row>
    <row r="35" spans="1:25" ht="154.5" customHeight="1">
      <c r="A35" s="15">
        <v>12</v>
      </c>
      <c r="B35" s="46" t="s">
        <v>37</v>
      </c>
      <c r="C35" s="47" t="s">
        <v>38</v>
      </c>
      <c r="D35" s="29" t="s">
        <v>138</v>
      </c>
      <c r="E35" s="29">
        <v>2</v>
      </c>
      <c r="F35" s="30">
        <v>44645</v>
      </c>
      <c r="G35" s="42">
        <f t="shared" si="0"/>
        <v>89290</v>
      </c>
      <c r="W35" s="40" t="s">
        <v>69</v>
      </c>
      <c r="X35" s="37" t="s">
        <v>36</v>
      </c>
      <c r="Y35" s="89" t="s">
        <v>55</v>
      </c>
    </row>
    <row r="36" spans="1:25" ht="132">
      <c r="A36" s="15">
        <v>13</v>
      </c>
      <c r="B36" s="48" t="s">
        <v>331</v>
      </c>
      <c r="C36" s="49" t="s">
        <v>181</v>
      </c>
      <c r="D36" s="50" t="s">
        <v>139</v>
      </c>
      <c r="E36" s="29">
        <v>200</v>
      </c>
      <c r="F36" s="30">
        <v>31000</v>
      </c>
      <c r="G36" s="42">
        <f t="shared" si="0"/>
        <v>6200000</v>
      </c>
      <c r="W36" s="40" t="s">
        <v>81</v>
      </c>
      <c r="X36" s="37" t="s">
        <v>36</v>
      </c>
      <c r="Y36" s="89" t="s">
        <v>55</v>
      </c>
    </row>
    <row r="37" spans="1:25" ht="120">
      <c r="A37" s="15">
        <v>14</v>
      </c>
      <c r="B37" s="48" t="s">
        <v>182</v>
      </c>
      <c r="C37" s="49" t="s">
        <v>183</v>
      </c>
      <c r="D37" s="50" t="s">
        <v>133</v>
      </c>
      <c r="E37" s="29">
        <v>12</v>
      </c>
      <c r="F37" s="30">
        <v>5000</v>
      </c>
      <c r="G37" s="42">
        <f t="shared" si="0"/>
        <v>60000</v>
      </c>
      <c r="W37" s="40" t="s">
        <v>105</v>
      </c>
      <c r="X37" s="37" t="s">
        <v>36</v>
      </c>
      <c r="Y37" s="89" t="s">
        <v>55</v>
      </c>
    </row>
    <row r="38" spans="1:25" ht="60">
      <c r="A38" s="15">
        <v>15</v>
      </c>
      <c r="B38" s="48" t="s">
        <v>185</v>
      </c>
      <c r="C38" s="49" t="s">
        <v>184</v>
      </c>
      <c r="D38" s="50" t="s">
        <v>140</v>
      </c>
      <c r="E38" s="29">
        <v>2</v>
      </c>
      <c r="F38" s="30">
        <v>22000</v>
      </c>
      <c r="G38" s="42">
        <f t="shared" si="0"/>
        <v>44000</v>
      </c>
      <c r="W38" s="40" t="s">
        <v>82</v>
      </c>
      <c r="X38" s="37" t="s">
        <v>36</v>
      </c>
      <c r="Y38" s="89" t="s">
        <v>55</v>
      </c>
    </row>
    <row r="39" spans="1:25" ht="84">
      <c r="A39" s="15">
        <v>16</v>
      </c>
      <c r="B39" s="31" t="s">
        <v>187</v>
      </c>
      <c r="C39" s="28" t="s">
        <v>186</v>
      </c>
      <c r="D39" s="50" t="s">
        <v>34</v>
      </c>
      <c r="E39" s="29">
        <v>10</v>
      </c>
      <c r="F39" s="30">
        <v>38000</v>
      </c>
      <c r="G39" s="42">
        <f t="shared" si="0"/>
        <v>380000</v>
      </c>
      <c r="W39" s="40" t="s">
        <v>327</v>
      </c>
      <c r="X39" s="37" t="s">
        <v>36</v>
      </c>
      <c r="Y39" s="89" t="s">
        <v>55</v>
      </c>
    </row>
    <row r="40" spans="1:25" ht="84">
      <c r="A40" s="15">
        <v>17</v>
      </c>
      <c r="B40" s="48" t="s">
        <v>188</v>
      </c>
      <c r="C40" s="49" t="s">
        <v>190</v>
      </c>
      <c r="D40" s="50" t="s">
        <v>35</v>
      </c>
      <c r="E40" s="29">
        <v>10</v>
      </c>
      <c r="F40" s="30">
        <v>67000</v>
      </c>
      <c r="G40" s="42">
        <f t="shared" si="0"/>
        <v>670000</v>
      </c>
      <c r="W40" s="40" t="s">
        <v>328</v>
      </c>
      <c r="X40" s="37" t="s">
        <v>36</v>
      </c>
      <c r="Y40" s="89" t="s">
        <v>55</v>
      </c>
    </row>
    <row r="41" spans="1:25" ht="84">
      <c r="A41" s="15">
        <v>18</v>
      </c>
      <c r="B41" s="46" t="s">
        <v>191</v>
      </c>
      <c r="C41" s="47" t="s">
        <v>189</v>
      </c>
      <c r="D41" s="50" t="s">
        <v>141</v>
      </c>
      <c r="E41" s="29">
        <v>1</v>
      </c>
      <c r="F41" s="30">
        <v>40000</v>
      </c>
      <c r="G41" s="42">
        <f t="shared" si="0"/>
        <v>40000</v>
      </c>
      <c r="W41" s="43" t="s">
        <v>94</v>
      </c>
      <c r="X41" s="37" t="s">
        <v>36</v>
      </c>
      <c r="Y41" s="89" t="s">
        <v>55</v>
      </c>
    </row>
    <row r="42" spans="1:25" ht="84">
      <c r="A42" s="15">
        <v>19</v>
      </c>
      <c r="B42" s="46" t="s">
        <v>192</v>
      </c>
      <c r="C42" s="47" t="s">
        <v>193</v>
      </c>
      <c r="D42" s="50" t="s">
        <v>141</v>
      </c>
      <c r="E42" s="29">
        <v>10</v>
      </c>
      <c r="F42" s="30">
        <v>38000</v>
      </c>
      <c r="G42" s="42">
        <f t="shared" si="0"/>
        <v>380000</v>
      </c>
      <c r="W42" s="40" t="s">
        <v>328</v>
      </c>
      <c r="X42" s="37" t="s">
        <v>36</v>
      </c>
      <c r="Y42" s="89" t="s">
        <v>55</v>
      </c>
    </row>
    <row r="43" spans="1:25" ht="144">
      <c r="A43" s="15">
        <v>20</v>
      </c>
      <c r="B43" s="48" t="s">
        <v>194</v>
      </c>
      <c r="C43" s="49" t="s">
        <v>195</v>
      </c>
      <c r="D43" s="50" t="s">
        <v>149</v>
      </c>
      <c r="E43" s="29">
        <v>12</v>
      </c>
      <c r="F43" s="30">
        <v>14000</v>
      </c>
      <c r="G43" s="42">
        <f t="shared" si="0"/>
        <v>168000</v>
      </c>
      <c r="W43" s="40" t="s">
        <v>119</v>
      </c>
      <c r="X43" s="37" t="s">
        <v>36</v>
      </c>
      <c r="Y43" s="89" t="s">
        <v>55</v>
      </c>
    </row>
    <row r="44" spans="1:25" ht="79.5" customHeight="1">
      <c r="A44" s="15">
        <v>21</v>
      </c>
      <c r="B44" s="35" t="s">
        <v>196</v>
      </c>
      <c r="C44" s="51" t="s">
        <v>197</v>
      </c>
      <c r="D44" s="29" t="s">
        <v>121</v>
      </c>
      <c r="E44" s="29">
        <v>30</v>
      </c>
      <c r="F44" s="35">
        <v>2480</v>
      </c>
      <c r="G44" s="42">
        <f t="shared" si="0"/>
        <v>74400</v>
      </c>
      <c r="W44" s="40" t="s">
        <v>73</v>
      </c>
      <c r="X44" s="37" t="s">
        <v>36</v>
      </c>
      <c r="Y44" s="89" t="s">
        <v>55</v>
      </c>
    </row>
    <row r="45" spans="1:25" ht="315" customHeight="1">
      <c r="A45" s="15">
        <v>22</v>
      </c>
      <c r="B45" s="46" t="s">
        <v>198</v>
      </c>
      <c r="C45" s="47" t="s">
        <v>199</v>
      </c>
      <c r="D45" s="45" t="s">
        <v>150</v>
      </c>
      <c r="E45" s="29">
        <v>6</v>
      </c>
      <c r="F45" s="30">
        <v>201000</v>
      </c>
      <c r="G45" s="42">
        <f t="shared" si="0"/>
        <v>1206000</v>
      </c>
      <c r="W45" s="40" t="s">
        <v>112</v>
      </c>
      <c r="X45" s="37" t="s">
        <v>36</v>
      </c>
      <c r="Y45" s="89" t="s">
        <v>55</v>
      </c>
    </row>
    <row r="46" spans="1:25" ht="48">
      <c r="A46" s="15">
        <v>23</v>
      </c>
      <c r="B46" s="46" t="s">
        <v>202</v>
      </c>
      <c r="C46" s="47" t="s">
        <v>200</v>
      </c>
      <c r="D46" s="45" t="s">
        <v>142</v>
      </c>
      <c r="E46" s="29">
        <v>1</v>
      </c>
      <c r="F46" s="30">
        <v>6469</v>
      </c>
      <c r="G46" s="42">
        <f t="shared" si="0"/>
        <v>6469</v>
      </c>
      <c r="W46" s="43" t="s">
        <v>63</v>
      </c>
      <c r="X46" s="37" t="s">
        <v>36</v>
      </c>
      <c r="Y46" s="89" t="s">
        <v>55</v>
      </c>
    </row>
    <row r="47" spans="1:25" ht="83.25" customHeight="1">
      <c r="A47" s="15">
        <v>24</v>
      </c>
      <c r="B47" s="46" t="s">
        <v>203</v>
      </c>
      <c r="C47" s="47" t="s">
        <v>201</v>
      </c>
      <c r="D47" s="45" t="s">
        <v>152</v>
      </c>
      <c r="E47" s="29">
        <v>1</v>
      </c>
      <c r="F47" s="30">
        <v>3595</v>
      </c>
      <c r="G47" s="42">
        <f t="shared" si="0"/>
        <v>3595</v>
      </c>
      <c r="W47" s="43" t="s">
        <v>63</v>
      </c>
      <c r="X47" s="37" t="s">
        <v>36</v>
      </c>
      <c r="Y47" s="89" t="s">
        <v>55</v>
      </c>
    </row>
    <row r="48" spans="1:25" ht="169.5" customHeight="1">
      <c r="A48" s="15">
        <v>25</v>
      </c>
      <c r="B48" s="48" t="s">
        <v>204</v>
      </c>
      <c r="C48" s="49" t="s">
        <v>205</v>
      </c>
      <c r="D48" s="15" t="s">
        <v>151</v>
      </c>
      <c r="E48" s="52">
        <v>2</v>
      </c>
      <c r="F48" s="30">
        <v>485925</v>
      </c>
      <c r="G48" s="42">
        <f t="shared" si="0"/>
        <v>971850</v>
      </c>
      <c r="W48" s="40" t="s">
        <v>62</v>
      </c>
      <c r="X48" s="37" t="s">
        <v>36</v>
      </c>
      <c r="Y48" s="89" t="s">
        <v>55</v>
      </c>
    </row>
    <row r="49" spans="1:25" ht="25.5">
      <c r="A49" s="15">
        <v>26</v>
      </c>
      <c r="B49" s="48" t="s">
        <v>206</v>
      </c>
      <c r="C49" s="49" t="s">
        <v>207</v>
      </c>
      <c r="D49" s="52" t="s">
        <v>123</v>
      </c>
      <c r="E49" s="52">
        <v>1</v>
      </c>
      <c r="F49" s="30">
        <v>224570</v>
      </c>
      <c r="G49" s="42">
        <f t="shared" si="0"/>
        <v>224570</v>
      </c>
      <c r="W49" s="43" t="s">
        <v>63</v>
      </c>
      <c r="X49" s="37" t="s">
        <v>36</v>
      </c>
      <c r="Y49" s="89" t="s">
        <v>55</v>
      </c>
    </row>
    <row r="50" spans="1:25" ht="48">
      <c r="A50" s="15">
        <v>27</v>
      </c>
      <c r="B50" s="46" t="s">
        <v>208</v>
      </c>
      <c r="C50" s="47" t="s">
        <v>209</v>
      </c>
      <c r="D50" s="45" t="s">
        <v>143</v>
      </c>
      <c r="E50" s="45">
        <v>6</v>
      </c>
      <c r="F50" s="30">
        <v>12230</v>
      </c>
      <c r="G50" s="42">
        <f t="shared" si="0"/>
        <v>73380</v>
      </c>
      <c r="I50" s="53">
        <v>170</v>
      </c>
      <c r="J50" s="54" t="s">
        <v>23</v>
      </c>
      <c r="K50" s="55" t="s">
        <v>24</v>
      </c>
      <c r="L50" s="55">
        <v>8</v>
      </c>
      <c r="M50" s="56">
        <v>12230</v>
      </c>
      <c r="N50" s="57">
        <f t="shared" ref="N50" si="1">L50*M50/1000</f>
        <v>97.84</v>
      </c>
      <c r="P50" s="4">
        <f t="shared" ref="P50" si="2">L50-E50</f>
        <v>2</v>
      </c>
      <c r="Q50" s="4">
        <f t="shared" ref="Q50" si="3">P50*M50/1000</f>
        <v>24.46</v>
      </c>
      <c r="W50" s="40" t="s">
        <v>99</v>
      </c>
      <c r="X50" s="37" t="s">
        <v>36</v>
      </c>
      <c r="Y50" s="89" t="s">
        <v>55</v>
      </c>
    </row>
    <row r="51" spans="1:25" ht="84">
      <c r="A51" s="15">
        <v>28</v>
      </c>
      <c r="B51" s="48" t="s">
        <v>25</v>
      </c>
      <c r="C51" s="49" t="s">
        <v>210</v>
      </c>
      <c r="D51" s="45" t="s">
        <v>123</v>
      </c>
      <c r="E51" s="29">
        <v>17</v>
      </c>
      <c r="F51" s="30">
        <v>43100</v>
      </c>
      <c r="G51" s="42">
        <f t="shared" si="0"/>
        <v>732700</v>
      </c>
      <c r="W51" s="40" t="s">
        <v>113</v>
      </c>
      <c r="X51" s="37" t="s">
        <v>36</v>
      </c>
      <c r="Y51" s="89" t="s">
        <v>55</v>
      </c>
    </row>
    <row r="52" spans="1:25" ht="72">
      <c r="A52" s="15">
        <v>29</v>
      </c>
      <c r="B52" s="48" t="s">
        <v>26</v>
      </c>
      <c r="C52" s="49" t="s">
        <v>211</v>
      </c>
      <c r="D52" s="45" t="s">
        <v>123</v>
      </c>
      <c r="E52" s="29">
        <v>6</v>
      </c>
      <c r="F52" s="30">
        <v>32900</v>
      </c>
      <c r="G52" s="42">
        <f t="shared" si="0"/>
        <v>197400</v>
      </c>
      <c r="W52" s="40" t="s">
        <v>83</v>
      </c>
      <c r="X52" s="37" t="s">
        <v>36</v>
      </c>
      <c r="Y52" s="89" t="s">
        <v>55</v>
      </c>
    </row>
    <row r="53" spans="1:25" ht="48">
      <c r="A53" s="15">
        <v>30</v>
      </c>
      <c r="B53" s="48" t="s">
        <v>212</v>
      </c>
      <c r="C53" s="49" t="s">
        <v>213</v>
      </c>
      <c r="D53" s="45" t="s">
        <v>134</v>
      </c>
      <c r="E53" s="29">
        <v>9</v>
      </c>
      <c r="F53" s="30">
        <v>9750</v>
      </c>
      <c r="G53" s="42">
        <f t="shared" si="0"/>
        <v>87750</v>
      </c>
      <c r="W53" s="40" t="s">
        <v>88</v>
      </c>
      <c r="X53" s="37" t="s">
        <v>36</v>
      </c>
      <c r="Y53" s="89" t="s">
        <v>55</v>
      </c>
    </row>
    <row r="54" spans="1:25" ht="96" customHeight="1">
      <c r="A54" s="15">
        <v>31</v>
      </c>
      <c r="B54" s="31" t="s">
        <v>214</v>
      </c>
      <c r="C54" s="28" t="s">
        <v>215</v>
      </c>
      <c r="D54" s="45" t="s">
        <v>153</v>
      </c>
      <c r="E54" s="29">
        <v>12</v>
      </c>
      <c r="F54" s="30">
        <v>98514</v>
      </c>
      <c r="G54" s="42">
        <f t="shared" si="0"/>
        <v>1182168</v>
      </c>
      <c r="W54" s="40" t="s">
        <v>332</v>
      </c>
      <c r="X54" s="37" t="s">
        <v>36</v>
      </c>
      <c r="Y54" s="89" t="s">
        <v>55</v>
      </c>
    </row>
    <row r="55" spans="1:25" ht="110.25" customHeight="1">
      <c r="A55" s="15">
        <v>32</v>
      </c>
      <c r="B55" s="31" t="s">
        <v>219</v>
      </c>
      <c r="C55" s="28" t="s">
        <v>216</v>
      </c>
      <c r="D55" s="45" t="s">
        <v>40</v>
      </c>
      <c r="E55" s="29">
        <v>7</v>
      </c>
      <c r="F55" s="30">
        <v>74000</v>
      </c>
      <c r="G55" s="42">
        <f t="shared" si="0"/>
        <v>518000</v>
      </c>
      <c r="W55" s="40" t="s">
        <v>333</v>
      </c>
      <c r="X55" s="37" t="s">
        <v>36</v>
      </c>
      <c r="Y55" s="89" t="s">
        <v>55</v>
      </c>
    </row>
    <row r="56" spans="1:25" ht="96" customHeight="1">
      <c r="A56" s="15">
        <v>33</v>
      </c>
      <c r="B56" s="31" t="s">
        <v>217</v>
      </c>
      <c r="C56" s="28" t="s">
        <v>218</v>
      </c>
      <c r="D56" s="45" t="s">
        <v>40</v>
      </c>
      <c r="E56" s="29">
        <v>6</v>
      </c>
      <c r="F56" s="30">
        <v>84000</v>
      </c>
      <c r="G56" s="42">
        <f t="shared" si="0"/>
        <v>504000</v>
      </c>
      <c r="W56" s="40" t="s">
        <v>84</v>
      </c>
      <c r="X56" s="37" t="s">
        <v>36</v>
      </c>
      <c r="Y56" s="89" t="s">
        <v>55</v>
      </c>
    </row>
    <row r="57" spans="1:25" ht="97.5" customHeight="1">
      <c r="A57" s="15">
        <v>34</v>
      </c>
      <c r="B57" s="31" t="s">
        <v>220</v>
      </c>
      <c r="C57" s="28" t="s">
        <v>221</v>
      </c>
      <c r="D57" s="45" t="s">
        <v>144</v>
      </c>
      <c r="E57" s="29">
        <v>7</v>
      </c>
      <c r="F57" s="30">
        <v>41250</v>
      </c>
      <c r="G57" s="42">
        <f t="shared" si="0"/>
        <v>288750</v>
      </c>
      <c r="W57" s="40" t="s">
        <v>106</v>
      </c>
      <c r="X57" s="37" t="s">
        <v>36</v>
      </c>
      <c r="Y57" s="89" t="s">
        <v>55</v>
      </c>
    </row>
    <row r="58" spans="1:25" ht="72" customHeight="1">
      <c r="A58" s="15">
        <v>35</v>
      </c>
      <c r="B58" s="31" t="s">
        <v>39</v>
      </c>
      <c r="C58" s="28" t="s">
        <v>329</v>
      </c>
      <c r="D58" s="45" t="s">
        <v>145</v>
      </c>
      <c r="E58" s="29">
        <v>9</v>
      </c>
      <c r="F58" s="30">
        <v>9525</v>
      </c>
      <c r="G58" s="42">
        <f t="shared" si="0"/>
        <v>85725</v>
      </c>
      <c r="W58" s="40" t="s">
        <v>330</v>
      </c>
      <c r="X58" s="37" t="s">
        <v>36</v>
      </c>
      <c r="Y58" s="89" t="s">
        <v>55</v>
      </c>
    </row>
    <row r="59" spans="1:25" ht="84">
      <c r="A59" s="15">
        <v>36</v>
      </c>
      <c r="B59" s="31" t="s">
        <v>334</v>
      </c>
      <c r="C59" s="28" t="s">
        <v>222</v>
      </c>
      <c r="D59" s="45" t="s">
        <v>40</v>
      </c>
      <c r="E59" s="29">
        <v>1</v>
      </c>
      <c r="F59" s="30">
        <v>44100</v>
      </c>
      <c r="G59" s="42">
        <f t="shared" si="0"/>
        <v>44100</v>
      </c>
      <c r="W59" s="43" t="s">
        <v>85</v>
      </c>
      <c r="X59" s="37" t="s">
        <v>36</v>
      </c>
      <c r="Y59" s="89" t="s">
        <v>55</v>
      </c>
    </row>
    <row r="60" spans="1:25" ht="77.25" customHeight="1">
      <c r="A60" s="15">
        <v>37</v>
      </c>
      <c r="B60" s="31" t="s">
        <v>223</v>
      </c>
      <c r="C60" s="28" t="s">
        <v>224</v>
      </c>
      <c r="D60" s="45" t="s">
        <v>146</v>
      </c>
      <c r="E60" s="29">
        <v>2</v>
      </c>
      <c r="F60" s="30">
        <v>23350</v>
      </c>
      <c r="G60" s="42">
        <f t="shared" si="0"/>
        <v>46700</v>
      </c>
      <c r="W60" s="40" t="s">
        <v>69</v>
      </c>
      <c r="X60" s="37" t="s">
        <v>36</v>
      </c>
      <c r="Y60" s="89" t="s">
        <v>55</v>
      </c>
    </row>
    <row r="61" spans="1:25" ht="96">
      <c r="A61" s="15">
        <v>38</v>
      </c>
      <c r="B61" s="31" t="s">
        <v>225</v>
      </c>
      <c r="C61" s="28" t="s">
        <v>226</v>
      </c>
      <c r="D61" s="45" t="s">
        <v>146</v>
      </c>
      <c r="E61" s="29">
        <v>1</v>
      </c>
      <c r="F61" s="30">
        <v>44700</v>
      </c>
      <c r="G61" s="42">
        <f t="shared" si="0"/>
        <v>44700</v>
      </c>
      <c r="W61" s="43" t="s">
        <v>101</v>
      </c>
      <c r="X61" s="37" t="s">
        <v>36</v>
      </c>
      <c r="Y61" s="89" t="s">
        <v>55</v>
      </c>
    </row>
    <row r="62" spans="1:25" ht="120">
      <c r="A62" s="15">
        <v>39</v>
      </c>
      <c r="B62" s="31" t="s">
        <v>227</v>
      </c>
      <c r="C62" s="28" t="s">
        <v>228</v>
      </c>
      <c r="D62" s="45" t="s">
        <v>135</v>
      </c>
      <c r="E62" s="29">
        <v>1</v>
      </c>
      <c r="F62" s="30">
        <v>96000</v>
      </c>
      <c r="G62" s="42">
        <f t="shared" si="0"/>
        <v>96000</v>
      </c>
      <c r="W62" s="43" t="s">
        <v>63</v>
      </c>
      <c r="X62" s="37" t="s">
        <v>36</v>
      </c>
      <c r="Y62" s="89" t="s">
        <v>55</v>
      </c>
    </row>
    <row r="63" spans="1:25" ht="73.5" customHeight="1">
      <c r="A63" s="15">
        <v>40</v>
      </c>
      <c r="B63" s="31" t="s">
        <v>250</v>
      </c>
      <c r="C63" s="28" t="s">
        <v>229</v>
      </c>
      <c r="D63" s="45" t="s">
        <v>123</v>
      </c>
      <c r="E63" s="29">
        <v>4</v>
      </c>
      <c r="F63" s="30">
        <v>286000</v>
      </c>
      <c r="G63" s="42">
        <f t="shared" si="0"/>
        <v>1144000</v>
      </c>
      <c r="W63" s="40" t="s">
        <v>114</v>
      </c>
      <c r="X63" s="37" t="s">
        <v>36</v>
      </c>
      <c r="Y63" s="89" t="s">
        <v>55</v>
      </c>
    </row>
    <row r="64" spans="1:25" ht="108">
      <c r="A64" s="15">
        <v>41</v>
      </c>
      <c r="B64" s="31" t="s">
        <v>33</v>
      </c>
      <c r="C64" s="28" t="s">
        <v>230</v>
      </c>
      <c r="D64" s="45" t="s">
        <v>154</v>
      </c>
      <c r="E64" s="29">
        <v>3</v>
      </c>
      <c r="F64" s="30">
        <v>990590</v>
      </c>
      <c r="G64" s="42">
        <f t="shared" si="0"/>
        <v>2971770</v>
      </c>
      <c r="W64" s="40" t="s">
        <v>115</v>
      </c>
      <c r="X64" s="37" t="s">
        <v>36</v>
      </c>
      <c r="Y64" s="89" t="s">
        <v>55</v>
      </c>
    </row>
    <row r="65" spans="1:25" ht="123" customHeight="1">
      <c r="A65" s="15">
        <v>42</v>
      </c>
      <c r="B65" s="48" t="s">
        <v>248</v>
      </c>
      <c r="C65" s="49" t="s">
        <v>231</v>
      </c>
      <c r="D65" s="45" t="s">
        <v>123</v>
      </c>
      <c r="E65" s="29">
        <v>4</v>
      </c>
      <c r="F65" s="30">
        <v>382000</v>
      </c>
      <c r="G65" s="42">
        <f t="shared" si="0"/>
        <v>1528000</v>
      </c>
      <c r="W65" s="40" t="s">
        <v>116</v>
      </c>
      <c r="X65" s="37" t="s">
        <v>36</v>
      </c>
      <c r="Y65" s="89" t="s">
        <v>55</v>
      </c>
    </row>
    <row r="66" spans="1:25" ht="60">
      <c r="A66" s="15">
        <v>43</v>
      </c>
      <c r="B66" s="31" t="s">
        <v>247</v>
      </c>
      <c r="C66" s="28" t="s">
        <v>232</v>
      </c>
      <c r="D66" s="45" t="s">
        <v>41</v>
      </c>
      <c r="E66" s="29">
        <v>1</v>
      </c>
      <c r="F66" s="30">
        <v>92000</v>
      </c>
      <c r="G66" s="42">
        <f t="shared" si="0"/>
        <v>92000</v>
      </c>
      <c r="W66" s="43" t="s">
        <v>63</v>
      </c>
      <c r="X66" s="37" t="s">
        <v>36</v>
      </c>
      <c r="Y66" s="89" t="s">
        <v>55</v>
      </c>
    </row>
    <row r="67" spans="1:25" ht="67.5" customHeight="1">
      <c r="A67" s="15">
        <v>44</v>
      </c>
      <c r="B67" s="31" t="s">
        <v>249</v>
      </c>
      <c r="C67" s="28" t="s">
        <v>233</v>
      </c>
      <c r="D67" s="45" t="s">
        <v>42</v>
      </c>
      <c r="E67" s="29">
        <v>4</v>
      </c>
      <c r="F67" s="30">
        <v>77000</v>
      </c>
      <c r="G67" s="42">
        <f t="shared" si="0"/>
        <v>308000</v>
      </c>
      <c r="W67" s="40" t="s">
        <v>74</v>
      </c>
      <c r="X67" s="37" t="s">
        <v>36</v>
      </c>
      <c r="Y67" s="89" t="s">
        <v>55</v>
      </c>
    </row>
    <row r="68" spans="1:25" ht="144">
      <c r="A68" s="15">
        <v>45</v>
      </c>
      <c r="B68" s="31" t="s">
        <v>246</v>
      </c>
      <c r="C68" s="28" t="s">
        <v>234</v>
      </c>
      <c r="D68" s="45" t="s">
        <v>147</v>
      </c>
      <c r="E68" s="29">
        <v>2</v>
      </c>
      <c r="F68" s="30">
        <v>62000</v>
      </c>
      <c r="G68" s="42">
        <f t="shared" si="0"/>
        <v>124000</v>
      </c>
      <c r="W68" s="40" t="s">
        <v>100</v>
      </c>
      <c r="X68" s="37" t="s">
        <v>36</v>
      </c>
      <c r="Y68" s="89" t="s">
        <v>55</v>
      </c>
    </row>
    <row r="69" spans="1:25" ht="84">
      <c r="A69" s="15">
        <v>46</v>
      </c>
      <c r="B69" s="48" t="s">
        <v>245</v>
      </c>
      <c r="C69" s="49" t="s">
        <v>235</v>
      </c>
      <c r="D69" s="45" t="s">
        <v>124</v>
      </c>
      <c r="E69" s="29">
        <v>1</v>
      </c>
      <c r="F69" s="30">
        <v>50000</v>
      </c>
      <c r="G69" s="42">
        <f t="shared" si="0"/>
        <v>50000</v>
      </c>
      <c r="W69" s="43" t="s">
        <v>107</v>
      </c>
      <c r="X69" s="37" t="s">
        <v>36</v>
      </c>
      <c r="Y69" s="89" t="s">
        <v>55</v>
      </c>
    </row>
    <row r="70" spans="1:25" ht="60">
      <c r="A70" s="15">
        <v>47</v>
      </c>
      <c r="B70" s="48" t="s">
        <v>236</v>
      </c>
      <c r="C70" s="49" t="s">
        <v>237</v>
      </c>
      <c r="D70" s="45" t="s">
        <v>125</v>
      </c>
      <c r="E70" s="29">
        <v>7</v>
      </c>
      <c r="F70" s="30">
        <v>296000</v>
      </c>
      <c r="G70" s="42">
        <f t="shared" si="0"/>
        <v>2072000</v>
      </c>
      <c r="H70" s="27"/>
      <c r="I70" s="27"/>
      <c r="J70" s="27"/>
      <c r="K70" s="27"/>
      <c r="L70" s="27"/>
      <c r="M70" s="27"/>
      <c r="N70" s="27"/>
      <c r="O70" s="27"/>
      <c r="P70" s="27"/>
      <c r="Q70" s="27"/>
      <c r="R70" s="27"/>
      <c r="S70" s="27"/>
      <c r="T70" s="27"/>
      <c r="U70" s="27"/>
      <c r="V70" s="27"/>
      <c r="W70" s="40" t="s">
        <v>95</v>
      </c>
      <c r="X70" s="37" t="s">
        <v>36</v>
      </c>
      <c r="Y70" s="89" t="s">
        <v>55</v>
      </c>
    </row>
    <row r="71" spans="1:25" ht="84">
      <c r="A71" s="15">
        <v>48</v>
      </c>
      <c r="B71" s="48" t="s">
        <v>238</v>
      </c>
      <c r="C71" s="49" t="s">
        <v>239</v>
      </c>
      <c r="D71" s="45" t="s">
        <v>126</v>
      </c>
      <c r="E71" s="29">
        <v>1</v>
      </c>
      <c r="F71" s="30">
        <v>394000</v>
      </c>
      <c r="G71" s="42">
        <f t="shared" si="0"/>
        <v>394000</v>
      </c>
      <c r="W71" s="43" t="s">
        <v>101</v>
      </c>
      <c r="X71" s="37" t="s">
        <v>36</v>
      </c>
      <c r="Y71" s="89" t="s">
        <v>55</v>
      </c>
    </row>
    <row r="72" spans="1:25" ht="108" customHeight="1">
      <c r="A72" s="15">
        <v>49</v>
      </c>
      <c r="B72" s="48" t="s">
        <v>242</v>
      </c>
      <c r="C72" s="49" t="s">
        <v>240</v>
      </c>
      <c r="D72" s="45" t="s">
        <v>127</v>
      </c>
      <c r="E72" s="29">
        <v>1</v>
      </c>
      <c r="F72" s="30">
        <v>150000</v>
      </c>
      <c r="G72" s="42">
        <f t="shared" si="0"/>
        <v>150000</v>
      </c>
      <c r="W72" s="43" t="s">
        <v>63</v>
      </c>
      <c r="X72" s="37" t="s">
        <v>36</v>
      </c>
      <c r="Y72" s="89" t="s">
        <v>55</v>
      </c>
    </row>
    <row r="73" spans="1:25" ht="168">
      <c r="A73" s="15">
        <v>50</v>
      </c>
      <c r="B73" s="48" t="s">
        <v>27</v>
      </c>
      <c r="C73" s="49" t="s">
        <v>241</v>
      </c>
      <c r="D73" s="45" t="s">
        <v>123</v>
      </c>
      <c r="E73" s="29">
        <v>12</v>
      </c>
      <c r="F73" s="30">
        <v>5000</v>
      </c>
      <c r="G73" s="42">
        <f t="shared" si="0"/>
        <v>60000</v>
      </c>
      <c r="W73" s="40" t="s">
        <v>108</v>
      </c>
      <c r="X73" s="37" t="s">
        <v>36</v>
      </c>
      <c r="Y73" s="89" t="s">
        <v>55</v>
      </c>
    </row>
    <row r="74" spans="1:25" ht="86.25" customHeight="1">
      <c r="A74" s="15">
        <v>51</v>
      </c>
      <c r="B74" s="48" t="s">
        <v>243</v>
      </c>
      <c r="C74" s="49" t="s">
        <v>244</v>
      </c>
      <c r="D74" s="45" t="s">
        <v>123</v>
      </c>
      <c r="E74" s="29">
        <v>2</v>
      </c>
      <c r="F74" s="30">
        <v>5000</v>
      </c>
      <c r="G74" s="42">
        <f t="shared" si="0"/>
        <v>10000</v>
      </c>
      <c r="W74" s="40" t="s">
        <v>109</v>
      </c>
      <c r="X74" s="37" t="s">
        <v>36</v>
      </c>
      <c r="Y74" s="89" t="s">
        <v>55</v>
      </c>
    </row>
    <row r="75" spans="1:25" ht="60">
      <c r="A75" s="15">
        <v>52</v>
      </c>
      <c r="B75" s="48" t="s">
        <v>251</v>
      </c>
      <c r="C75" s="49" t="s">
        <v>252</v>
      </c>
      <c r="D75" s="45" t="s">
        <v>123</v>
      </c>
      <c r="E75" s="29">
        <v>1</v>
      </c>
      <c r="F75" s="30">
        <v>5000</v>
      </c>
      <c r="G75" s="42">
        <f t="shared" si="0"/>
        <v>5000</v>
      </c>
      <c r="W75" s="43" t="s">
        <v>70</v>
      </c>
      <c r="X75" s="37" t="s">
        <v>36</v>
      </c>
      <c r="Y75" s="89" t="s">
        <v>55</v>
      </c>
    </row>
    <row r="76" spans="1:25" ht="72">
      <c r="A76" s="15">
        <v>53</v>
      </c>
      <c r="B76" s="48" t="s">
        <v>253</v>
      </c>
      <c r="C76" s="49" t="s">
        <v>254</v>
      </c>
      <c r="D76" s="45" t="s">
        <v>123</v>
      </c>
      <c r="E76" s="29">
        <v>1</v>
      </c>
      <c r="F76" s="30">
        <v>6078</v>
      </c>
      <c r="G76" s="42">
        <f t="shared" si="0"/>
        <v>6078</v>
      </c>
      <c r="W76" s="43" t="s">
        <v>70</v>
      </c>
      <c r="X76" s="37" t="s">
        <v>36</v>
      </c>
      <c r="Y76" s="89" t="s">
        <v>55</v>
      </c>
    </row>
    <row r="77" spans="1:25" ht="96">
      <c r="A77" s="15">
        <v>54</v>
      </c>
      <c r="B77" s="48" t="s">
        <v>255</v>
      </c>
      <c r="C77" s="49" t="s">
        <v>256</v>
      </c>
      <c r="D77" s="45" t="s">
        <v>43</v>
      </c>
      <c r="E77" s="29">
        <v>1</v>
      </c>
      <c r="F77" s="30">
        <v>91000</v>
      </c>
      <c r="G77" s="42">
        <f t="shared" si="0"/>
        <v>91000</v>
      </c>
      <c r="W77" s="43" t="s">
        <v>101</v>
      </c>
      <c r="X77" s="37" t="s">
        <v>36</v>
      </c>
      <c r="Y77" s="89" t="s">
        <v>55</v>
      </c>
    </row>
    <row r="78" spans="1:25" ht="120">
      <c r="A78" s="15">
        <v>55</v>
      </c>
      <c r="B78" s="58" t="s">
        <v>257</v>
      </c>
      <c r="C78" s="59" t="s">
        <v>258</v>
      </c>
      <c r="D78" s="45" t="s">
        <v>43</v>
      </c>
      <c r="E78" s="29">
        <v>2</v>
      </c>
      <c r="F78" s="30">
        <v>51000</v>
      </c>
      <c r="G78" s="42">
        <f t="shared" si="0"/>
        <v>102000</v>
      </c>
      <c r="W78" s="40" t="s">
        <v>89</v>
      </c>
      <c r="X78" s="37" t="s">
        <v>36</v>
      </c>
      <c r="Y78" s="89" t="s">
        <v>55</v>
      </c>
    </row>
    <row r="79" spans="1:25" ht="84">
      <c r="A79" s="15">
        <v>56</v>
      </c>
      <c r="B79" s="48" t="s">
        <v>28</v>
      </c>
      <c r="C79" s="49" t="s">
        <v>259</v>
      </c>
      <c r="D79" s="45" t="s">
        <v>43</v>
      </c>
      <c r="E79" s="29">
        <v>0.25</v>
      </c>
      <c r="F79" s="30">
        <v>30450</v>
      </c>
      <c r="G79" s="42">
        <f t="shared" si="0"/>
        <v>7612.5</v>
      </c>
      <c r="W79" s="43" t="s">
        <v>72</v>
      </c>
      <c r="X79" s="37" t="s">
        <v>36</v>
      </c>
      <c r="Y79" s="89" t="s">
        <v>55</v>
      </c>
    </row>
    <row r="80" spans="1:25" ht="72">
      <c r="A80" s="15">
        <v>57</v>
      </c>
      <c r="B80" s="48" t="s">
        <v>29</v>
      </c>
      <c r="C80" s="49" t="s">
        <v>260</v>
      </c>
      <c r="D80" s="45" t="s">
        <v>43</v>
      </c>
      <c r="E80" s="29">
        <v>1.5</v>
      </c>
      <c r="F80" s="30">
        <v>27960</v>
      </c>
      <c r="G80" s="42">
        <f t="shared" si="0"/>
        <v>41940</v>
      </c>
      <c r="W80" s="43" t="s">
        <v>64</v>
      </c>
      <c r="X80" s="37" t="s">
        <v>36</v>
      </c>
      <c r="Y80" s="89" t="s">
        <v>55</v>
      </c>
    </row>
    <row r="81" spans="1:25" ht="48">
      <c r="A81" s="15">
        <v>58</v>
      </c>
      <c r="B81" s="46" t="s">
        <v>261</v>
      </c>
      <c r="C81" s="47" t="s">
        <v>262</v>
      </c>
      <c r="D81" s="15" t="s">
        <v>155</v>
      </c>
      <c r="E81" s="52">
        <v>16000</v>
      </c>
      <c r="F81" s="30">
        <v>11</v>
      </c>
      <c r="G81" s="42">
        <f t="shared" si="0"/>
        <v>176000</v>
      </c>
      <c r="W81" s="40" t="s">
        <v>102</v>
      </c>
      <c r="X81" s="37" t="s">
        <v>36</v>
      </c>
      <c r="Y81" s="89" t="s">
        <v>55</v>
      </c>
    </row>
    <row r="82" spans="1:25" ht="30" customHeight="1">
      <c r="A82" s="15">
        <v>59</v>
      </c>
      <c r="B82" s="31" t="s">
        <v>263</v>
      </c>
      <c r="C82" s="28" t="s">
        <v>265</v>
      </c>
      <c r="D82" s="29" t="s">
        <v>145</v>
      </c>
      <c r="E82" s="29">
        <v>190</v>
      </c>
      <c r="F82" s="30">
        <v>180</v>
      </c>
      <c r="G82" s="42">
        <f t="shared" si="0"/>
        <v>34200</v>
      </c>
      <c r="W82" s="40" t="s">
        <v>75</v>
      </c>
      <c r="X82" s="37" t="s">
        <v>36</v>
      </c>
      <c r="Y82" s="89" t="s">
        <v>55</v>
      </c>
    </row>
    <row r="83" spans="1:25" ht="26.25" customHeight="1">
      <c r="A83" s="15">
        <v>60</v>
      </c>
      <c r="B83" s="48" t="s">
        <v>264</v>
      </c>
      <c r="C83" s="49" t="s">
        <v>266</v>
      </c>
      <c r="D83" s="45" t="s">
        <v>145</v>
      </c>
      <c r="E83" s="29">
        <v>3200</v>
      </c>
      <c r="F83" s="30">
        <v>168</v>
      </c>
      <c r="G83" s="42">
        <f t="shared" si="0"/>
        <v>537600</v>
      </c>
      <c r="W83" s="40" t="s">
        <v>76</v>
      </c>
      <c r="X83" s="37" t="s">
        <v>36</v>
      </c>
      <c r="Y83" s="89" t="s">
        <v>55</v>
      </c>
    </row>
    <row r="84" spans="1:25" ht="29.25" customHeight="1">
      <c r="A84" s="15">
        <v>61</v>
      </c>
      <c r="B84" s="46" t="s">
        <v>267</v>
      </c>
      <c r="C84" s="47" t="s">
        <v>267</v>
      </c>
      <c r="D84" s="45" t="s">
        <v>156</v>
      </c>
      <c r="E84" s="29">
        <v>35</v>
      </c>
      <c r="F84" s="30">
        <v>50</v>
      </c>
      <c r="G84" s="42">
        <f t="shared" si="0"/>
        <v>1750</v>
      </c>
      <c r="W84" s="43" t="s">
        <v>86</v>
      </c>
      <c r="X84" s="37" t="s">
        <v>36</v>
      </c>
      <c r="Y84" s="89" t="s">
        <v>55</v>
      </c>
    </row>
    <row r="85" spans="1:25" ht="26.25" customHeight="1">
      <c r="A85" s="15">
        <v>62</v>
      </c>
      <c r="B85" s="31" t="s">
        <v>268</v>
      </c>
      <c r="C85" s="28" t="s">
        <v>268</v>
      </c>
      <c r="D85" s="45" t="s">
        <v>145</v>
      </c>
      <c r="E85" s="29">
        <v>11</v>
      </c>
      <c r="F85" s="30">
        <v>360</v>
      </c>
      <c r="G85" s="42">
        <f t="shared" si="0"/>
        <v>3960</v>
      </c>
      <c r="W85" s="43" t="s">
        <v>103</v>
      </c>
      <c r="X85" s="37" t="s">
        <v>36</v>
      </c>
      <c r="Y85" s="89" t="s">
        <v>55</v>
      </c>
    </row>
    <row r="86" spans="1:25" ht="27.75" customHeight="1">
      <c r="A86" s="15">
        <v>63</v>
      </c>
      <c r="B86" s="46" t="s">
        <v>269</v>
      </c>
      <c r="C86" s="47" t="s">
        <v>269</v>
      </c>
      <c r="D86" s="45" t="s">
        <v>128</v>
      </c>
      <c r="E86" s="29">
        <v>120</v>
      </c>
      <c r="F86" s="30">
        <v>1500</v>
      </c>
      <c r="G86" s="42">
        <f t="shared" si="0"/>
        <v>180000</v>
      </c>
      <c r="W86" s="40" t="s">
        <v>57</v>
      </c>
      <c r="X86" s="37" t="s">
        <v>36</v>
      </c>
      <c r="Y86" s="89" t="s">
        <v>55</v>
      </c>
    </row>
    <row r="87" spans="1:25" ht="25.5">
      <c r="A87" s="15">
        <v>64</v>
      </c>
      <c r="B87" s="31" t="s">
        <v>270</v>
      </c>
      <c r="C87" s="28" t="s">
        <v>270</v>
      </c>
      <c r="D87" s="29" t="s">
        <v>145</v>
      </c>
      <c r="E87" s="29">
        <v>48</v>
      </c>
      <c r="F87" s="30">
        <v>470</v>
      </c>
      <c r="G87" s="42">
        <f t="shared" si="0"/>
        <v>22560</v>
      </c>
      <c r="W87" s="40" t="s">
        <v>120</v>
      </c>
      <c r="X87" s="37" t="s">
        <v>36</v>
      </c>
      <c r="Y87" s="89" t="s">
        <v>55</v>
      </c>
    </row>
    <row r="88" spans="1:25" ht="25.5">
      <c r="A88" s="15">
        <v>65</v>
      </c>
      <c r="B88" s="31" t="s">
        <v>271</v>
      </c>
      <c r="C88" s="28" t="s">
        <v>271</v>
      </c>
      <c r="D88" s="29" t="s">
        <v>145</v>
      </c>
      <c r="E88" s="29">
        <v>48</v>
      </c>
      <c r="F88" s="30">
        <v>490</v>
      </c>
      <c r="G88" s="42">
        <f t="shared" si="0"/>
        <v>23520</v>
      </c>
      <c r="W88" s="40" t="s">
        <v>120</v>
      </c>
      <c r="X88" s="37" t="s">
        <v>36</v>
      </c>
      <c r="Y88" s="89" t="s">
        <v>55</v>
      </c>
    </row>
    <row r="89" spans="1:25" ht="25.5">
      <c r="A89" s="15">
        <v>66</v>
      </c>
      <c r="B89" s="31" t="s">
        <v>272</v>
      </c>
      <c r="C89" s="28" t="s">
        <v>272</v>
      </c>
      <c r="D89" s="29" t="s">
        <v>145</v>
      </c>
      <c r="E89" s="29">
        <v>84</v>
      </c>
      <c r="F89" s="30">
        <v>550</v>
      </c>
      <c r="G89" s="42">
        <f t="shared" ref="G89:G114" si="4">E89*F89</f>
        <v>46200</v>
      </c>
      <c r="H89" s="32"/>
      <c r="I89" s="32"/>
      <c r="J89" s="32"/>
      <c r="K89" s="32"/>
      <c r="L89" s="32"/>
      <c r="M89" s="32"/>
      <c r="N89" s="32"/>
      <c r="O89" s="32"/>
      <c r="P89" s="32"/>
      <c r="Q89" s="32"/>
      <c r="R89" s="32"/>
      <c r="S89" s="32"/>
      <c r="T89" s="32"/>
      <c r="U89" s="32"/>
      <c r="V89" s="32"/>
      <c r="W89" s="40" t="s">
        <v>120</v>
      </c>
      <c r="X89" s="37" t="s">
        <v>36</v>
      </c>
      <c r="Y89" s="89" t="s">
        <v>55</v>
      </c>
    </row>
    <row r="90" spans="1:25" ht="25.5">
      <c r="A90" s="15">
        <v>67</v>
      </c>
      <c r="B90" s="95" t="s">
        <v>273</v>
      </c>
      <c r="C90" s="96" t="s">
        <v>273</v>
      </c>
      <c r="D90" s="33" t="s">
        <v>123</v>
      </c>
      <c r="E90" s="33">
        <v>4</v>
      </c>
      <c r="F90" s="34">
        <v>61.8</v>
      </c>
      <c r="G90" s="42">
        <f t="shared" si="4"/>
        <v>247.2</v>
      </c>
      <c r="W90" s="41" t="s">
        <v>117</v>
      </c>
      <c r="X90" s="37" t="s">
        <v>36</v>
      </c>
      <c r="Y90" s="89" t="s">
        <v>55</v>
      </c>
    </row>
    <row r="91" spans="1:25" ht="25.5">
      <c r="A91" s="15">
        <v>68</v>
      </c>
      <c r="B91" s="48" t="s">
        <v>274</v>
      </c>
      <c r="C91" s="49" t="s">
        <v>275</v>
      </c>
      <c r="D91" s="15" t="s">
        <v>157</v>
      </c>
      <c r="E91" s="52">
        <v>280</v>
      </c>
      <c r="F91" s="30">
        <v>2025</v>
      </c>
      <c r="G91" s="42">
        <f t="shared" si="4"/>
        <v>567000</v>
      </c>
      <c r="W91" s="60" t="s">
        <v>90</v>
      </c>
      <c r="X91" s="37" t="s">
        <v>36</v>
      </c>
      <c r="Y91" s="89" t="s">
        <v>55</v>
      </c>
    </row>
    <row r="92" spans="1:25" ht="25.5">
      <c r="A92" s="15">
        <v>69</v>
      </c>
      <c r="B92" s="31" t="s">
        <v>276</v>
      </c>
      <c r="C92" s="28" t="s">
        <v>277</v>
      </c>
      <c r="D92" s="29" t="s">
        <v>121</v>
      </c>
      <c r="E92" s="29">
        <v>13000</v>
      </c>
      <c r="F92" s="30">
        <v>40.799999999999997</v>
      </c>
      <c r="G92" s="42">
        <f t="shared" si="4"/>
        <v>530400</v>
      </c>
      <c r="W92" s="40" t="s">
        <v>77</v>
      </c>
      <c r="X92" s="37" t="s">
        <v>36</v>
      </c>
      <c r="Y92" s="89" t="s">
        <v>55</v>
      </c>
    </row>
    <row r="93" spans="1:25" ht="25.5">
      <c r="A93" s="15">
        <v>70</v>
      </c>
      <c r="B93" s="31" t="s">
        <v>278</v>
      </c>
      <c r="C93" s="28" t="s">
        <v>278</v>
      </c>
      <c r="D93" s="29" t="s">
        <v>123</v>
      </c>
      <c r="E93" s="29">
        <v>4</v>
      </c>
      <c r="F93" s="30">
        <v>2500</v>
      </c>
      <c r="G93" s="42">
        <f t="shared" si="4"/>
        <v>10000</v>
      </c>
      <c r="W93" s="61" t="s">
        <v>91</v>
      </c>
      <c r="X93" s="37" t="s">
        <v>36</v>
      </c>
      <c r="Y93" s="89" t="s">
        <v>55</v>
      </c>
    </row>
    <row r="94" spans="1:25" ht="25.5">
      <c r="A94" s="15">
        <v>71</v>
      </c>
      <c r="B94" s="31" t="s">
        <v>30</v>
      </c>
      <c r="C94" s="28" t="s">
        <v>279</v>
      </c>
      <c r="D94" s="29" t="s">
        <v>123</v>
      </c>
      <c r="E94" s="29">
        <v>4</v>
      </c>
      <c r="F94" s="30">
        <v>2500</v>
      </c>
      <c r="G94" s="42">
        <f t="shared" si="4"/>
        <v>10000</v>
      </c>
      <c r="W94" s="61" t="s">
        <v>91</v>
      </c>
      <c r="X94" s="37" t="s">
        <v>36</v>
      </c>
      <c r="Y94" s="89" t="s">
        <v>55</v>
      </c>
    </row>
    <row r="95" spans="1:25" ht="51">
      <c r="A95" s="15">
        <v>72</v>
      </c>
      <c r="B95" s="31" t="s">
        <v>280</v>
      </c>
      <c r="C95" s="28" t="s">
        <v>280</v>
      </c>
      <c r="D95" s="29" t="s">
        <v>44</v>
      </c>
      <c r="E95" s="29">
        <v>5</v>
      </c>
      <c r="F95" s="30">
        <v>3200</v>
      </c>
      <c r="G95" s="42">
        <f t="shared" si="4"/>
        <v>16000</v>
      </c>
      <c r="W95" s="61" t="s">
        <v>104</v>
      </c>
      <c r="X95" s="37" t="s">
        <v>36</v>
      </c>
      <c r="Y95" s="89" t="s">
        <v>55</v>
      </c>
    </row>
    <row r="96" spans="1:25" ht="25.5">
      <c r="A96" s="15">
        <v>73</v>
      </c>
      <c r="B96" s="31" t="s">
        <v>281</v>
      </c>
      <c r="C96" s="28" t="s">
        <v>281</v>
      </c>
      <c r="D96" s="29" t="s">
        <v>44</v>
      </c>
      <c r="E96" s="29">
        <v>100</v>
      </c>
      <c r="F96" s="30">
        <v>3200</v>
      </c>
      <c r="G96" s="42">
        <f t="shared" si="4"/>
        <v>320000</v>
      </c>
      <c r="W96" s="43" t="s">
        <v>118</v>
      </c>
      <c r="X96" s="37" t="s">
        <v>36</v>
      </c>
      <c r="Y96" s="89" t="s">
        <v>55</v>
      </c>
    </row>
    <row r="97" spans="1:25" ht="25.5">
      <c r="A97" s="15">
        <v>74</v>
      </c>
      <c r="B97" s="31" t="s">
        <v>282</v>
      </c>
      <c r="C97" s="28" t="s">
        <v>283</v>
      </c>
      <c r="D97" s="29" t="s">
        <v>44</v>
      </c>
      <c r="E97" s="29">
        <v>10</v>
      </c>
      <c r="F97" s="30">
        <v>7600</v>
      </c>
      <c r="G97" s="42">
        <f t="shared" si="4"/>
        <v>76000</v>
      </c>
      <c r="W97" s="43" t="s">
        <v>87</v>
      </c>
      <c r="X97" s="37" t="s">
        <v>36</v>
      </c>
      <c r="Y97" s="89" t="s">
        <v>55</v>
      </c>
    </row>
    <row r="98" spans="1:25" ht="25.5">
      <c r="A98" s="15">
        <v>75</v>
      </c>
      <c r="B98" s="31" t="s">
        <v>284</v>
      </c>
      <c r="C98" s="28" t="s">
        <v>284</v>
      </c>
      <c r="D98" s="29" t="s">
        <v>123</v>
      </c>
      <c r="E98" s="29">
        <v>2</v>
      </c>
      <c r="F98" s="30">
        <v>4595</v>
      </c>
      <c r="G98" s="42">
        <f t="shared" si="4"/>
        <v>9190</v>
      </c>
      <c r="W98" s="40" t="s">
        <v>78</v>
      </c>
      <c r="X98" s="37" t="s">
        <v>36</v>
      </c>
      <c r="Y98" s="89" t="s">
        <v>55</v>
      </c>
    </row>
    <row r="99" spans="1:25" ht="25.5">
      <c r="A99" s="15">
        <v>76</v>
      </c>
      <c r="B99" s="35" t="s">
        <v>285</v>
      </c>
      <c r="C99" s="36" t="s">
        <v>286</v>
      </c>
      <c r="D99" s="29" t="s">
        <v>123</v>
      </c>
      <c r="E99" s="29">
        <v>2</v>
      </c>
      <c r="F99" s="30">
        <v>95000</v>
      </c>
      <c r="G99" s="42">
        <f t="shared" si="4"/>
        <v>190000</v>
      </c>
      <c r="W99" s="61" t="s">
        <v>96</v>
      </c>
      <c r="X99" s="37" t="s">
        <v>36</v>
      </c>
      <c r="Y99" s="89" t="s">
        <v>55</v>
      </c>
    </row>
    <row r="100" spans="1:25" ht="36.75" customHeight="1">
      <c r="A100" s="15">
        <v>77</v>
      </c>
      <c r="B100" s="31" t="s">
        <v>287</v>
      </c>
      <c r="C100" s="28" t="s">
        <v>288</v>
      </c>
      <c r="D100" s="29" t="s">
        <v>121</v>
      </c>
      <c r="E100" s="29">
        <v>10</v>
      </c>
      <c r="F100" s="30">
        <v>600</v>
      </c>
      <c r="G100" s="42">
        <f t="shared" si="4"/>
        <v>6000</v>
      </c>
      <c r="W100" s="43" t="s">
        <v>97</v>
      </c>
      <c r="X100" s="37" t="s">
        <v>36</v>
      </c>
      <c r="Y100" s="89" t="s">
        <v>55</v>
      </c>
    </row>
    <row r="101" spans="1:25" ht="171" customHeight="1">
      <c r="A101" s="15">
        <v>78</v>
      </c>
      <c r="B101" s="35" t="s">
        <v>289</v>
      </c>
      <c r="C101" s="36" t="s">
        <v>290</v>
      </c>
      <c r="D101" s="29" t="s">
        <v>121</v>
      </c>
      <c r="E101" s="29">
        <v>3</v>
      </c>
      <c r="F101" s="30">
        <v>3500</v>
      </c>
      <c r="G101" s="42">
        <f t="shared" si="4"/>
        <v>10500</v>
      </c>
      <c r="W101" s="43" t="s">
        <v>65</v>
      </c>
      <c r="X101" s="37" t="s">
        <v>36</v>
      </c>
      <c r="Y101" s="89" t="s">
        <v>55</v>
      </c>
    </row>
    <row r="102" spans="1:25" ht="36">
      <c r="A102" s="15">
        <v>79</v>
      </c>
      <c r="B102" s="31" t="s">
        <v>291</v>
      </c>
      <c r="C102" s="28" t="s">
        <v>292</v>
      </c>
      <c r="D102" s="29" t="s">
        <v>123</v>
      </c>
      <c r="E102" s="29">
        <v>8</v>
      </c>
      <c r="F102" s="30">
        <v>32000</v>
      </c>
      <c r="G102" s="42">
        <f t="shared" si="4"/>
        <v>256000</v>
      </c>
      <c r="W102" s="40" t="s">
        <v>98</v>
      </c>
      <c r="X102" s="37" t="s">
        <v>36</v>
      </c>
      <c r="Y102" s="89" t="s">
        <v>55</v>
      </c>
    </row>
    <row r="103" spans="1:25" ht="36">
      <c r="A103" s="15">
        <v>80</v>
      </c>
      <c r="B103" s="31" t="s">
        <v>293</v>
      </c>
      <c r="C103" s="28" t="s">
        <v>294</v>
      </c>
      <c r="D103" s="29" t="s">
        <v>121</v>
      </c>
      <c r="E103" s="29">
        <v>1</v>
      </c>
      <c r="F103" s="30">
        <v>41000</v>
      </c>
      <c r="G103" s="42">
        <f t="shared" si="4"/>
        <v>41000</v>
      </c>
      <c r="W103" s="43" t="s">
        <v>63</v>
      </c>
      <c r="X103" s="37" t="s">
        <v>36</v>
      </c>
      <c r="Y103" s="89" t="s">
        <v>55</v>
      </c>
    </row>
    <row r="104" spans="1:25" ht="36">
      <c r="A104" s="15">
        <v>81</v>
      </c>
      <c r="B104" s="31" t="s">
        <v>295</v>
      </c>
      <c r="C104" s="28" t="s">
        <v>296</v>
      </c>
      <c r="D104" s="29" t="s">
        <v>121</v>
      </c>
      <c r="E104" s="29">
        <v>4200</v>
      </c>
      <c r="F104" s="30">
        <v>16</v>
      </c>
      <c r="G104" s="42">
        <f t="shared" si="4"/>
        <v>67200</v>
      </c>
      <c r="W104" s="40" t="s">
        <v>92</v>
      </c>
      <c r="X104" s="37" t="s">
        <v>36</v>
      </c>
      <c r="Y104" s="89" t="s">
        <v>55</v>
      </c>
    </row>
    <row r="105" spans="1:25" ht="166.5" customHeight="1">
      <c r="A105" s="15">
        <v>82</v>
      </c>
      <c r="B105" s="62" t="s">
        <v>298</v>
      </c>
      <c r="C105" s="63" t="s">
        <v>297</v>
      </c>
      <c r="D105" s="45" t="s">
        <v>121</v>
      </c>
      <c r="E105" s="29">
        <v>14</v>
      </c>
      <c r="F105" s="30">
        <v>7650</v>
      </c>
      <c r="G105" s="42">
        <f t="shared" si="4"/>
        <v>107100</v>
      </c>
      <c r="W105" s="64" t="s">
        <v>79</v>
      </c>
      <c r="X105" s="37" t="s">
        <v>36</v>
      </c>
      <c r="Y105" s="89" t="s">
        <v>55</v>
      </c>
    </row>
    <row r="106" spans="1:25" ht="168.75" customHeight="1">
      <c r="A106" s="15">
        <v>83</v>
      </c>
      <c r="B106" s="62" t="s">
        <v>299</v>
      </c>
      <c r="C106" s="63" t="s">
        <v>300</v>
      </c>
      <c r="D106" s="45" t="s">
        <v>121</v>
      </c>
      <c r="E106" s="29">
        <v>14</v>
      </c>
      <c r="F106" s="30">
        <v>15300</v>
      </c>
      <c r="G106" s="42">
        <f t="shared" si="4"/>
        <v>214200</v>
      </c>
      <c r="H106" s="27"/>
      <c r="I106" s="27"/>
      <c r="J106" s="27"/>
      <c r="K106" s="27"/>
      <c r="L106" s="27"/>
      <c r="M106" s="27"/>
      <c r="N106" s="27"/>
      <c r="O106" s="27"/>
      <c r="P106" s="27"/>
      <c r="Q106" s="27"/>
      <c r="R106" s="27"/>
      <c r="S106" s="27"/>
      <c r="T106" s="27"/>
      <c r="U106" s="27"/>
      <c r="V106" s="27"/>
      <c r="W106" s="64" t="s">
        <v>80</v>
      </c>
      <c r="X106" s="37" t="s">
        <v>36</v>
      </c>
      <c r="Y106" s="89" t="s">
        <v>55</v>
      </c>
    </row>
    <row r="107" spans="1:25" ht="301.5" customHeight="1">
      <c r="A107" s="15">
        <v>84</v>
      </c>
      <c r="B107" s="31" t="s">
        <v>301</v>
      </c>
      <c r="C107" s="65" t="s">
        <v>302</v>
      </c>
      <c r="D107" s="45" t="s">
        <v>129</v>
      </c>
      <c r="E107" s="29">
        <v>2</v>
      </c>
      <c r="F107" s="30">
        <v>5500</v>
      </c>
      <c r="G107" s="42">
        <f t="shared" si="4"/>
        <v>11000</v>
      </c>
      <c r="W107" s="40" t="s">
        <v>66</v>
      </c>
      <c r="X107" s="37" t="s">
        <v>36</v>
      </c>
      <c r="Y107" s="89" t="s">
        <v>55</v>
      </c>
    </row>
    <row r="108" spans="1:25" ht="312.75" customHeight="1">
      <c r="A108" s="15">
        <v>85</v>
      </c>
      <c r="B108" s="31" t="s">
        <v>303</v>
      </c>
      <c r="C108" s="65" t="s">
        <v>306</v>
      </c>
      <c r="D108" s="45" t="s">
        <v>129</v>
      </c>
      <c r="E108" s="29">
        <v>1</v>
      </c>
      <c r="F108" s="30">
        <v>6398</v>
      </c>
      <c r="G108" s="42">
        <f t="shared" si="4"/>
        <v>6398</v>
      </c>
      <c r="W108" s="40" t="s">
        <v>66</v>
      </c>
      <c r="X108" s="37" t="s">
        <v>36</v>
      </c>
      <c r="Y108" s="89" t="s">
        <v>55</v>
      </c>
    </row>
    <row r="109" spans="1:25" ht="288.75" customHeight="1">
      <c r="A109" s="15">
        <v>86</v>
      </c>
      <c r="B109" s="31" t="s">
        <v>304</v>
      </c>
      <c r="C109" s="65" t="s">
        <v>305</v>
      </c>
      <c r="D109" s="45" t="s">
        <v>129</v>
      </c>
      <c r="E109" s="29">
        <v>3</v>
      </c>
      <c r="F109" s="30">
        <v>3387</v>
      </c>
      <c r="G109" s="42">
        <f t="shared" si="4"/>
        <v>10161</v>
      </c>
      <c r="W109" s="40" t="s">
        <v>66</v>
      </c>
      <c r="X109" s="37" t="s">
        <v>36</v>
      </c>
      <c r="Y109" s="89" t="s">
        <v>55</v>
      </c>
    </row>
    <row r="110" spans="1:25" ht="230.25" customHeight="1">
      <c r="A110" s="15">
        <v>87</v>
      </c>
      <c r="B110" s="31" t="s">
        <v>307</v>
      </c>
      <c r="C110" s="65" t="s">
        <v>308</v>
      </c>
      <c r="D110" s="45" t="s">
        <v>129</v>
      </c>
      <c r="E110" s="29">
        <v>1</v>
      </c>
      <c r="F110" s="30">
        <v>5500</v>
      </c>
      <c r="G110" s="42">
        <f t="shared" si="4"/>
        <v>5500</v>
      </c>
      <c r="W110" s="40" t="s">
        <v>66</v>
      </c>
      <c r="X110" s="37" t="s">
        <v>36</v>
      </c>
      <c r="Y110" s="89" t="s">
        <v>55</v>
      </c>
    </row>
    <row r="111" spans="1:25" ht="184.5" customHeight="1">
      <c r="A111" s="15">
        <v>88</v>
      </c>
      <c r="B111" s="92" t="s">
        <v>31</v>
      </c>
      <c r="C111" s="93" t="s">
        <v>309</v>
      </c>
      <c r="D111" s="45" t="s">
        <v>129</v>
      </c>
      <c r="E111" s="29">
        <v>1</v>
      </c>
      <c r="F111" s="30">
        <v>4200</v>
      </c>
      <c r="G111" s="42">
        <f t="shared" si="4"/>
        <v>4200</v>
      </c>
      <c r="W111" s="40" t="s">
        <v>66</v>
      </c>
      <c r="X111" s="37" t="s">
        <v>36</v>
      </c>
      <c r="Y111" s="89" t="s">
        <v>55</v>
      </c>
    </row>
    <row r="112" spans="1:25" ht="60">
      <c r="A112" s="15">
        <v>89</v>
      </c>
      <c r="B112" s="35" t="s">
        <v>310</v>
      </c>
      <c r="C112" s="36" t="s">
        <v>312</v>
      </c>
      <c r="D112" s="45" t="s">
        <v>121</v>
      </c>
      <c r="E112" s="29">
        <v>2</v>
      </c>
      <c r="F112" s="30">
        <v>29000</v>
      </c>
      <c r="G112" s="42">
        <f t="shared" si="4"/>
        <v>58000</v>
      </c>
      <c r="W112" s="40" t="s">
        <v>93</v>
      </c>
      <c r="X112" s="37" t="s">
        <v>36</v>
      </c>
      <c r="Y112" s="89" t="s">
        <v>55</v>
      </c>
    </row>
    <row r="113" spans="1:25" ht="60">
      <c r="A113" s="15">
        <v>90</v>
      </c>
      <c r="B113" s="35" t="s">
        <v>311</v>
      </c>
      <c r="C113" s="36" t="s">
        <v>313</v>
      </c>
      <c r="D113" s="45" t="s">
        <v>121</v>
      </c>
      <c r="E113" s="29">
        <v>2</v>
      </c>
      <c r="F113" s="30">
        <v>36000</v>
      </c>
      <c r="G113" s="42">
        <f t="shared" si="4"/>
        <v>72000</v>
      </c>
      <c r="W113" s="40" t="s">
        <v>93</v>
      </c>
      <c r="X113" s="37" t="s">
        <v>36</v>
      </c>
      <c r="Y113" s="89" t="s">
        <v>55</v>
      </c>
    </row>
    <row r="114" spans="1:25" ht="168">
      <c r="A114" s="15">
        <v>91</v>
      </c>
      <c r="B114" s="46" t="s">
        <v>314</v>
      </c>
      <c r="C114" s="66" t="s">
        <v>315</v>
      </c>
      <c r="D114" s="45" t="s">
        <v>45</v>
      </c>
      <c r="E114" s="29">
        <v>28</v>
      </c>
      <c r="F114" s="30">
        <v>26220</v>
      </c>
      <c r="G114" s="42">
        <f t="shared" si="4"/>
        <v>734160</v>
      </c>
      <c r="W114" s="40" t="s">
        <v>110</v>
      </c>
      <c r="X114" s="37" t="s">
        <v>36</v>
      </c>
      <c r="Y114" s="89" t="s">
        <v>55</v>
      </c>
    </row>
    <row r="115" spans="1:25" ht="25.5">
      <c r="A115" s="15">
        <v>92</v>
      </c>
      <c r="B115" s="46" t="s">
        <v>316</v>
      </c>
      <c r="C115" s="66" t="s">
        <v>317</v>
      </c>
      <c r="D115" s="45" t="s">
        <v>148</v>
      </c>
      <c r="E115" s="29">
        <v>23</v>
      </c>
      <c r="F115" s="30">
        <v>88</v>
      </c>
      <c r="G115" s="42">
        <f t="shared" ref="G115" si="5">E115*F115</f>
        <v>2024</v>
      </c>
      <c r="W115" s="43" t="s">
        <v>67</v>
      </c>
      <c r="X115" s="37" t="s">
        <v>36</v>
      </c>
      <c r="Y115" s="89" t="s">
        <v>55</v>
      </c>
    </row>
    <row r="116" spans="1:25" ht="360">
      <c r="A116" s="15">
        <v>93</v>
      </c>
      <c r="B116" s="31" t="s">
        <v>318</v>
      </c>
      <c r="C116" s="28" t="s">
        <v>319</v>
      </c>
      <c r="D116" s="29" t="s">
        <v>136</v>
      </c>
      <c r="E116" s="68">
        <v>4</v>
      </c>
      <c r="F116" s="69">
        <v>129013</v>
      </c>
      <c r="G116" s="42">
        <f t="shared" ref="G116:G117" si="6">E116*F116</f>
        <v>516052</v>
      </c>
      <c r="W116" s="40" t="s">
        <v>71</v>
      </c>
      <c r="X116" s="37" t="s">
        <v>36</v>
      </c>
      <c r="Y116" s="89" t="s">
        <v>55</v>
      </c>
    </row>
    <row r="117" spans="1:25" ht="240">
      <c r="A117" s="15">
        <v>94</v>
      </c>
      <c r="B117" s="73" t="s">
        <v>320</v>
      </c>
      <c r="C117" s="74" t="s">
        <v>321</v>
      </c>
      <c r="D117" s="75" t="s">
        <v>130</v>
      </c>
      <c r="E117" s="76">
        <v>1</v>
      </c>
      <c r="F117" s="77">
        <v>3000</v>
      </c>
      <c r="G117" s="78">
        <f t="shared" si="6"/>
        <v>3000</v>
      </c>
      <c r="W117" s="79" t="s">
        <v>63</v>
      </c>
      <c r="X117" s="80" t="s">
        <v>36</v>
      </c>
      <c r="Y117" s="89" t="s">
        <v>55</v>
      </c>
    </row>
    <row r="118" spans="1:25" ht="72">
      <c r="A118" s="15">
        <v>95</v>
      </c>
      <c r="B118" s="48" t="s">
        <v>322</v>
      </c>
      <c r="C118" s="72" t="s">
        <v>323</v>
      </c>
      <c r="D118" s="70" t="s">
        <v>131</v>
      </c>
      <c r="E118" s="71">
        <v>4</v>
      </c>
      <c r="F118" s="37">
        <v>3000</v>
      </c>
      <c r="G118" s="81">
        <v>12000</v>
      </c>
      <c r="H118" s="82"/>
      <c r="I118" s="82"/>
      <c r="J118" s="82"/>
      <c r="K118" s="82"/>
      <c r="L118" s="82"/>
      <c r="M118" s="82"/>
      <c r="N118" s="82"/>
      <c r="O118" s="82"/>
      <c r="P118" s="82"/>
      <c r="Q118" s="82"/>
      <c r="R118" s="82"/>
      <c r="S118" s="82"/>
      <c r="T118" s="82"/>
      <c r="U118" s="82"/>
      <c r="V118" s="82"/>
      <c r="W118" s="40" t="s">
        <v>68</v>
      </c>
      <c r="X118" s="37" t="s">
        <v>36</v>
      </c>
      <c r="Y118" s="89" t="s">
        <v>55</v>
      </c>
    </row>
    <row r="119" spans="1:25" ht="96">
      <c r="A119" s="15">
        <v>96</v>
      </c>
      <c r="B119" s="48" t="s">
        <v>324</v>
      </c>
      <c r="C119" s="72" t="s">
        <v>325</v>
      </c>
      <c r="D119" s="70" t="s">
        <v>158</v>
      </c>
      <c r="E119" s="71">
        <v>4</v>
      </c>
      <c r="F119" s="37">
        <v>10000</v>
      </c>
      <c r="G119" s="81">
        <v>40000</v>
      </c>
      <c r="H119" s="82"/>
      <c r="I119" s="82"/>
      <c r="J119" s="82"/>
      <c r="K119" s="82"/>
      <c r="L119" s="82"/>
      <c r="M119" s="82"/>
      <c r="N119" s="82"/>
      <c r="O119" s="82"/>
      <c r="P119" s="82"/>
      <c r="Q119" s="82"/>
      <c r="R119" s="82"/>
      <c r="S119" s="82"/>
      <c r="T119" s="82"/>
      <c r="U119" s="82"/>
      <c r="V119" s="82"/>
      <c r="W119" s="40" t="s">
        <v>111</v>
      </c>
      <c r="X119" s="37" t="s">
        <v>36</v>
      </c>
      <c r="Y119" s="94" t="s">
        <v>55</v>
      </c>
    </row>
    <row r="120" spans="1:25" ht="12.75">
      <c r="B120" s="83"/>
      <c r="C120" s="84"/>
      <c r="D120" s="85"/>
      <c r="E120" s="86"/>
      <c r="F120" s="67"/>
      <c r="G120" s="97">
        <f>SUM(G24:G119)</f>
        <v>35943385.700000003</v>
      </c>
      <c r="H120" s="87"/>
      <c r="I120" s="87"/>
      <c r="J120" s="87"/>
      <c r="K120" s="87"/>
      <c r="L120" s="87"/>
      <c r="M120" s="87"/>
      <c r="N120" s="87"/>
      <c r="O120" s="87"/>
      <c r="P120" s="87"/>
      <c r="Q120" s="87"/>
      <c r="R120" s="87"/>
      <c r="S120" s="87"/>
      <c r="T120" s="87"/>
      <c r="U120" s="87"/>
      <c r="V120" s="87"/>
      <c r="W120" s="88"/>
      <c r="X120" s="67"/>
      <c r="Y120" s="1"/>
    </row>
    <row r="121" spans="1:25" ht="11.25" customHeight="1">
      <c r="C121" s="67" t="s">
        <v>326</v>
      </c>
      <c r="D121" s="67"/>
      <c r="E121" s="67" t="s">
        <v>32</v>
      </c>
    </row>
  </sheetData>
  <phoneticPr fontId="3" type="noConversion"/>
  <pageMargins left="0.11811023622047245" right="0.11811023622047245"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2024-02-21T06:22:12Z</dcterms:modified>
</cp:coreProperties>
</file>