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3BA0928A-D829-452C-BB3E-4501DFD7BEEA}"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workbook>
</file>

<file path=xl/calcChain.xml><?xml version="1.0" encoding="utf-8"?>
<calcChain xmlns="http://schemas.openxmlformats.org/spreadsheetml/2006/main">
  <c r="G116" i="1" l="1"/>
  <c r="G115" i="1" l="1"/>
  <c r="G114" i="1" l="1"/>
  <c r="G78" i="1"/>
  <c r="G71" i="1"/>
  <c r="G72" i="1"/>
  <c r="G73" i="1"/>
  <c r="G74" i="1"/>
  <c r="G75" i="1"/>
  <c r="G76" i="1"/>
  <c r="G77"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23" i="1"/>
  <c r="E19" i="1"/>
  <c r="G18" i="1"/>
  <c r="G17" i="1"/>
  <c r="G16" i="1"/>
  <c r="G119" i="1" l="1"/>
  <c r="G19" i="1"/>
</calcChain>
</file>

<file path=xl/sharedStrings.xml><?xml version="1.0" encoding="utf-8"?>
<sst xmlns="http://schemas.openxmlformats.org/spreadsheetml/2006/main" count="631" uniqueCount="350">
  <si>
    <t>Приложение 30</t>
  </si>
  <si>
    <t xml:space="preserve">       к Правилам составления и</t>
  </si>
  <si>
    <t>представления бюджетной заявки</t>
  </si>
  <si>
    <t>Форма 01-142</t>
  </si>
  <si>
    <t>к Правилам составления</t>
  </si>
  <si>
    <t xml:space="preserve"> и предоставления бюджетной заявки</t>
  </si>
  <si>
    <t>форма 01-142</t>
  </si>
  <si>
    <t>Расчет расходов на медикаменты  и прочие средства медицинского назначения</t>
  </si>
  <si>
    <t xml:space="preserve">Денежная компенсация  донорам </t>
  </si>
  <si>
    <t>тыс.тенге</t>
  </si>
  <si>
    <t xml:space="preserve">кроводачи, плазмадачи </t>
  </si>
  <si>
    <t>ед.изм</t>
  </si>
  <si>
    <t>кол-во</t>
  </si>
  <si>
    <t>цена</t>
  </si>
  <si>
    <t>сумма</t>
  </si>
  <si>
    <t>плазмадача а/ф</t>
  </si>
  <si>
    <t>доноры</t>
  </si>
  <si>
    <t>тромбодача а/ф безвозмездно</t>
  </si>
  <si>
    <t xml:space="preserve">Денежная компенсация безвозмездным  донорам </t>
  </si>
  <si>
    <t>итого</t>
  </si>
  <si>
    <t>№ п/п</t>
  </si>
  <si>
    <t>Цена</t>
  </si>
  <si>
    <t>Сумма</t>
  </si>
  <si>
    <t>Системы полимерные с магистралями одинарные с раствором SSP+</t>
  </si>
  <si>
    <t>Эритротест Цоликлон Анти-СЕ Супер, упаковка (5мл №10)</t>
  </si>
  <si>
    <t>Эритротест Цоликлон Анти-с Супер, упаковка (5мл №10)</t>
  </si>
  <si>
    <t>Эритротест Цоликлон Анти-е Супер, упаковка (5мл №10)</t>
  </si>
  <si>
    <t>Эритротест Цоликлон Анти-С Супер, упаковка (5мл №10)</t>
  </si>
  <si>
    <t>Эритротест Цоликлон Анти-Е Супер, упаковка (5мл №10)</t>
  </si>
  <si>
    <t>Эритротест Цоликлон Анти-Келл Супер, упаковка (5мл №10)</t>
  </si>
  <si>
    <t>Гелевая карта Акросс для определения антител IgG</t>
  </si>
  <si>
    <t>Кассеты Rh / K для определения  антигенов системы Rh и Kell</t>
  </si>
  <si>
    <t>Тест полоски для определения аланинаминотрансферазы (АЛТ)</t>
  </si>
  <si>
    <t>Упаковка по 25 шт.</t>
  </si>
  <si>
    <t>Раствор для контроля качества</t>
  </si>
  <si>
    <t>Оптические контрольные полоски</t>
  </si>
  <si>
    <t>Упаковка по 2шт.</t>
  </si>
  <si>
    <t>Разбавитель (дилюент)-V–Reagent Dil</t>
  </si>
  <si>
    <t>Системный раствор , V–Reagent Sol</t>
  </si>
  <si>
    <t>Чистящий раствор V–Reagent Clean</t>
  </si>
  <si>
    <t xml:space="preserve">Флакон 1л </t>
  </si>
  <si>
    <t xml:space="preserve">Лизирующий раствор, V–Reagent Lyse </t>
  </si>
  <si>
    <t>Набор контрольной крови для гематологического анализатора V-Counter -V–Сontrol (Low,Normal, High)</t>
  </si>
  <si>
    <t>Набор по 3 пробирки по 2,5 мл</t>
  </si>
  <si>
    <t>Термобумага белая.Ширина 80мм.</t>
  </si>
  <si>
    <t xml:space="preserve">Контрольный материал для анализатора СОЭ   «Huma S Rate24» </t>
  </si>
  <si>
    <t>Азур эозин по Романовскому</t>
  </si>
  <si>
    <t>Флакон на 1 литр.</t>
  </si>
  <si>
    <t xml:space="preserve">Эозин метиленовый синий по Май –Грюнвальду </t>
  </si>
  <si>
    <t xml:space="preserve">Наборы диагностических реагентов предназначены для проведения ПЦР в амплификаторах для диагностики антигенов системы HLA I и II классов (HLA-DRB1*/DQB1*) методом ПЦР SSP одного образца на одном 96-ти луночном планшете. HLA-DRB1*/DQB1* Циклерплатная система  </t>
  </si>
  <si>
    <t>Гель RED для окраски агарозного геля при проведении электрофореза  ПЦР анализа</t>
  </si>
  <si>
    <t>Гипохлорит натрия 5% для обслуживания Архитектов</t>
  </si>
  <si>
    <t xml:space="preserve">Тех-Фактор VIII тест </t>
  </si>
  <si>
    <t>Тех-Фибриноген-тест</t>
  </si>
  <si>
    <t>РНП-плазма (контрольная)  9 параметров</t>
  </si>
  <si>
    <t>BD™ FACSFlow Sheath Fluid   каталожный  №342003</t>
  </si>
  <si>
    <t>BD™ Detergent Solution Concentrate каталожный  №660585</t>
  </si>
  <si>
    <t>Пробирки Falcon католожный № 352054</t>
  </si>
  <si>
    <t xml:space="preserve">Platelet Storage Bag  BCSI  каталожный  № OBC000007G контейнер для тромбоцитов  </t>
  </si>
  <si>
    <t>Микрокюветы для анализатора гемоглобина HEMOCUE PLAZMA\LOW Каталожный №110302</t>
  </si>
  <si>
    <t>Кюветы для коагулометра Trombostat 2  кат.№ 050-290-KZ</t>
  </si>
  <si>
    <t>Белок- ПГК</t>
  </si>
  <si>
    <t>Диазофенам Комплект 5, каталожный номер AZP01.5 (азопирам)</t>
  </si>
  <si>
    <t>Диазофенам Комплект 12, каталожный номер AZP05.12 (фенолфталеин)</t>
  </si>
  <si>
    <t>Набор реагентов для окраски  мазков по методу Грам</t>
  </si>
  <si>
    <t>Тиогликолевая среда (сухая)</t>
  </si>
  <si>
    <t xml:space="preserve">Среда Кода </t>
  </si>
  <si>
    <t>Агар Сабуро</t>
  </si>
  <si>
    <t>Бахилы (расход 200 шт. в месяц ( для доноров, обслуживаемых "на выезде") 50 пар в упаковке</t>
  </si>
  <si>
    <t>Спирт этиловый медицинский 90% - 90 мл</t>
  </si>
  <si>
    <t>Спирт этиловый медицинский 70% - 90 мл</t>
  </si>
  <si>
    <t>Уголь активированный 250 мг в таблетках, блистер по 10 таблеток</t>
  </si>
  <si>
    <t>Раствор "Альбуцид" 30%, 10мл во флаконе с капельницей</t>
  </si>
  <si>
    <t>Кальция глюконат (в жевательной быстроусвояемой форме) таблетка 0,5 г</t>
  </si>
  <si>
    <t>4% раствор борной кислоты. Стерильный! В стеклянных флаконах по 200мл.</t>
  </si>
  <si>
    <t>4% раствор цитрата Na. Стерильный! В стеклянных флаконах по 200мл.</t>
  </si>
  <si>
    <t>3% раствор глюкозы. Стерильный! В стеклянных флаконах по 200мл.</t>
  </si>
  <si>
    <t xml:space="preserve">Адреналин-Здоровье 0,18%-1 мл. №10 </t>
  </si>
  <si>
    <t>Жгут кровоостанавливающий термопластичный (не содержащий латекс) однократного применения (2,5Х45 см) 25 шт в рулоне</t>
  </si>
  <si>
    <t>Пипетка для переноса жидкости (Пастера). Обьем: 1мл.Стерильная!Упаковка индивидуальная.В наборе 100шт.</t>
  </si>
  <si>
    <t>Пробирка микроцентрифужная типа "Эппендорф". Обьем 2мл. С делениями с крышкой.Пластик.в упаковке по 500шт.</t>
  </si>
  <si>
    <t>Пробирка микроцентрифужная типа "Эппендорф". Обьем 1,5мл. С делениями и крышкой.Пластик.в упаковке по 500шт.</t>
  </si>
  <si>
    <t>Наконечники с фильтром Обьем: 0-200 мкл. Пластик. В штативе по 96 шт.</t>
  </si>
  <si>
    <t>Наконечники с фильтром 0-100мкл,универсальные,ПП,без ДНК-аз,РНК-аз и парабенов.в штативе по 96шт.</t>
  </si>
  <si>
    <t>Наконечники с фильтром 0-1000мкл,универсальные.в штативе по 100шт.</t>
  </si>
  <si>
    <t>Наконечники с фильтром 0-1000мкл,универсальные.в упаковке по 500 шт. Стерильные.</t>
  </si>
  <si>
    <t>Пленка термостойкая для закрывания 96ти луночных ПЦР микропланшетов.в упаковке 100шт.</t>
  </si>
  <si>
    <t>Ванночки для многоканальных дозаторов. Пластиковые резервуары для удобного набора растворов в многоканальные дозаторы.обьемом от 50-100мл.одноразовые.</t>
  </si>
  <si>
    <t>Масло иммерсионное для микроскопии.Тип-А(классическое) во флаконах по 100мл.</t>
  </si>
  <si>
    <t>Палочка  лабораторная  для отделения и удаления сгустка. Прозрачный, материал полистирол, двухсторонние концы, лопаточкой.   Длина 15-20см. 1000 шт в упаковке</t>
  </si>
  <si>
    <t>Термоконтейнер ТМ-20   для  холодовой  цепи, габаритные р-ры:длина-400мм, ширина-300мм, высота-240мм по внутреннему периметру + 4 хладогента</t>
  </si>
  <si>
    <t>Шпатель медицинский, деревянный, одноразовый стерильный</t>
  </si>
  <si>
    <t>Рулоны комбинированные * СТЕРИТ* размер -75*200</t>
  </si>
  <si>
    <t>Рулоны комбинированные * СТЕРИТ* размер -150*200</t>
  </si>
  <si>
    <t xml:space="preserve">Индикаторы стерилизации химические одноразовые СТЕРИТЕСТ-П 120/45-02  </t>
  </si>
  <si>
    <t xml:space="preserve">Индикаторы бумажные паровой стерилизации многопараметрические химические одноразовые Термоиндикатор  МедИС-120/45-1 </t>
  </si>
  <si>
    <t xml:space="preserve">Индикаторы бумажные паровой стерилизации многопараметрические химические одноразовые Термоиндикатор  МедИС-132/20-1 </t>
  </si>
  <si>
    <t xml:space="preserve">Индикаторы стерилизации химические одноразовые СТЕРИТЕСТ-П 132/20-02  </t>
  </si>
  <si>
    <t>Термоиндикатор МедИС –В-180/60-1</t>
  </si>
  <si>
    <t>Дозатор одноканальный перменного объема V= 100-1000 мкл</t>
  </si>
  <si>
    <t>Дозатор одноканальный переменного объема V= 20-200 мкл</t>
  </si>
  <si>
    <t>Перекись водорода 33%-40% канистра 11,4 кг</t>
  </si>
  <si>
    <t>Перекись водорода 3% - 50 мл</t>
  </si>
  <si>
    <t>Главная медицинская сестра</t>
  </si>
  <si>
    <t>Н.В. Булгакова</t>
  </si>
  <si>
    <t>Наименование</t>
  </si>
  <si>
    <t>Единица измерения</t>
  </si>
  <si>
    <t>Количество</t>
  </si>
  <si>
    <t>Срок поставки</t>
  </si>
  <si>
    <t>Прозрачная , бесцветные, бледно-желтые или розовые растворы, готовые  к употреблению, в пластиковых  флаконах-капельницах по 5 или 10 мл
Диагностический жидкий реагент,  содержит два типа моноклональных антител человека класса IgM (анти-С и анти-Е),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</si>
  <si>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r>
      <t>BD Leucocount™ Combo Control Kit</t>
    </r>
    <r>
      <rPr>
        <sz val="9"/>
        <color indexed="8"/>
        <rFont val="Times New Roman"/>
        <family val="1"/>
        <charset val="204"/>
      </rPr>
      <t xml:space="preserve"> каталожный  №341003</t>
    </r>
  </si>
  <si>
    <r>
      <t>BD Plasma</t>
    </r>
    <r>
      <rPr>
        <sz val="9"/>
        <color indexed="8"/>
        <rFont val="Times New Roman"/>
        <family val="1"/>
        <charset val="204"/>
      </rPr>
      <t>™ Count Kit  каталожный  №338331</t>
    </r>
  </si>
  <si>
    <r>
      <t>BD™ FACSClean Solution</t>
    </r>
    <r>
      <rPr>
        <sz val="9"/>
        <color indexed="8"/>
        <rFont val="FreeSetC-Bold"/>
      </rPr>
      <t xml:space="preserve">  </t>
    </r>
    <r>
      <rPr>
        <sz val="9"/>
        <color indexed="8"/>
        <rFont val="Times New Roman"/>
        <family val="1"/>
        <charset val="204"/>
      </rPr>
      <t>каталожный  №340345</t>
    </r>
  </si>
  <si>
    <r>
      <rPr>
        <b/>
        <sz val="9"/>
        <color indexed="8"/>
        <rFont val="Times New Roman"/>
        <family val="1"/>
        <charset val="204"/>
      </rPr>
      <t>Mannitol Salt Agar</t>
    </r>
    <r>
      <rPr>
        <sz val="9"/>
        <color indexed="8"/>
        <rFont val="Times New Roman"/>
        <family val="1"/>
        <charset val="204"/>
      </rPr>
      <t xml:space="preserve"> </t>
    </r>
    <r>
      <rPr>
        <b/>
        <sz val="9"/>
        <color indexed="8"/>
        <rFont val="Times New Roman"/>
        <family val="1"/>
        <charset val="204"/>
      </rPr>
      <t xml:space="preserve">Кат. № M118-500G </t>
    </r>
    <r>
      <rPr>
        <sz val="9"/>
        <color indexed="8"/>
        <rFont val="Times New Roman"/>
        <family val="1"/>
        <charset val="204"/>
      </rPr>
      <t>Солевой агар с манитом</t>
    </r>
  </si>
  <si>
    <t>Прозрачная , бесцветные, бледно-желтые или бледно-розовые растворы, готовые  к употреблению, в пластиковых  флаконах-капельницах по 5 или 10 мл
Диагностический жидкий реагент, содержит моноклональные антитела человека класса IgM анти-с,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</si>
  <si>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t>Прозрачная , бесцветные, бледно-желтые или бледно-розовые растворы, готовые  к употреблению, в пластиковых  флаконах-капельницах по 5 или 10 мл
Диагностический жидкий реагент, содержит моноклональные антитела человека класса IgM анти-е ,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</si>
  <si>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t>Прозрачная , бесцветные, бледно-желтые или бледно-розовые растворы, готовые  к употреблению, в пластиковых  флаконах-капельницах по 5 или 10 мл
Диагностический жидкий реагент, содержит моноклональные антитела человека класса IgM анти-С,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</si>
  <si>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t>Прозрачная , бесцветные, бледно-желтые или бледно-розовые растворы, готовые  к употреблению, в пластиковых  флаконах-капельницах по 5 или 10 мл
Диагностический жидкий реагент, содержит моноклональные антитела человека класса IgM анти-Е ,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</si>
  <si>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t>Бесцветная жидкость, готовая  к употреблению, в пластиковых  флаконах-капельницах по 5 или 10 мл
Диагностический жидкий реагент, содержит моноклональные антитела человека класса IgM анти- Kell. Специфичен,  антитела имеют высокий титр и авидность. В качестве консерванта применяется азид натрия в конечной концентрации 0,1%</t>
  </si>
  <si>
    <t xml:space="preserve">Диагностические карты с  8 микропробирками.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 шт.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DVI+, микропробирка C, микропробирка E, микропробирка c-, микропробирка e; микропробирка Cw; микропробирка Kell; микропробирка Ctl.
Микропробирка DVI+ должна содержать моноклональный реагент анти-D (смесь IgG- и IgM-антител человека, клоны RUM 1, P3X61, MS-26).
Микропробирка С должна содержать моноклональный реагент анти-С (IgM-антитела мышей).
Микропробирка Е должна содержать моноклональный реагент анти-Е (IgM-антитела мышей).
Микропробирка с должна содержать моноклональный реагент анти-с (IgM-антител мышей).
Микропробирка Cw должна содержать моноклональный реагент анти- Cw; (IgM-антитела человека).
микропробирка Kell должна содержать моноклональный реагент анти- Kell  (IgM-антител человека)..
Микропробирка Ctl. должна содержать буферный раствор без антител (контрольная микропробирка).
Выявляет антигены  D, С,с,Е,е, Cw и Kell  на эритроцитах человека </t>
  </si>
  <si>
    <t>Тест-полоски представляют собой пластиковые полоски, на которые нанесены многослойные, сухие области реагентов и предназначены для считывания на биохимическом  анализаторе  Mission C-100 ACON. Размер тест-полоски не менее  6.0 mm × 80mm. Упаковка по 25 шт.
Характеристики: Методология, Тест-полоски для сухой химии, Диапазон Линейности не менее 0-500U/L, Диапазон Измерений не менее  0-2000U/L
Реагент Композиция,α-кетоглутарата не менее 1 % w/w,L-аланин не менее 5% w/w,Оксидаза пирувата не менее 125U/ml,TPP не менее 0.4% w/w
FAD не менее 0.01 % w/w,Индикатор не менее 0.8% w/w,POD не менее 500U/ml,Буферный раствор не менее 92.8% w/w Полностью совместимы с биохимическим  анализатором : Mission C-100 ACON</t>
  </si>
  <si>
    <t>Набор: АЛТ лиофилизированный контроль 1- 2 мл. АЛТ лиофилизированный контроль 2- 2 мл.АЛТ Разбавитель -5мл
Контрольный раствор в двух уровнях, для обеспечения мониторинга производительности в пределах клинического диапазона. Контрольный раствор  доступен в лиофилизированной форме для повышения стабильности, готов к использованию после его растворения в поставляемом разбавителе. Неоткрытый лиофилизированный контрольный раствор стабилен до истечения срока годности, указанного на этикетке бутылки. Полностью совместимы с биохимическим  анализатором : Mission C-100 ACON</t>
  </si>
  <si>
    <t>Оптическая контрольная полоска  представляет собой прочную пластиковую ленту, на которой крепится синяя контрольная зона Упаковка по 2шт.
Контрольная зона обеспечивает стандартизованное значение отражательной способности в качестве контроля для оптической системы. Полностью совместимы с биохимическим  анализатором : Mission C-100 ACON</t>
  </si>
  <si>
    <t>Безцветная жидкость для автоматизированного анализатора V-Counter, представляет из себя канистру квадратной формы , обёмом 10 литров. На этикетке имеется баркод.
Компоненты
• Хлорид натрия &lt;1.0 %
• Буфер &lt;1.4 %
• Стабилизаторы &lt;1.0 %
• Консерванты в деионизированной воде &lt;0.8 %</t>
  </si>
  <si>
    <t>Емкость 10 литров</t>
  </si>
  <si>
    <t>Набор 3 фл по 2 мл</t>
  </si>
  <si>
    <t>Бесцветная жидкость, в канистре квадратной формы, в бумажном картоне, объёмом 5 литров, для автоматического анализатора V-Counter.
Компоненты:
• Хлорид натрия &lt;1.5 %
• Буфер &lt;1.0 %
• Стабилизаторы &lt;0.5 %
• Консерванты в деионизированной воде &lt;0.5 %)</t>
  </si>
  <si>
    <t>Емкость объём 5 литров</t>
  </si>
  <si>
    <t>Раствор прозрачного цвета, предназначен для чистки гематологического анализатора V-Counter. Флакон 1л 
Компоненты:
• Детергенты &lt;1.0 %
• Натрия гипохлорит &lt;5.0 %
• Стабилизаторы &lt;0.4 %
• Гидроокись натрия в деионизированной воде &lt;1.0 %</t>
  </si>
  <si>
    <t>Раствор безцветного цвета,  флакон квадратной формы с желтой крышкой,  для автоматического  анализатора крови V-Counter ,объем  1л.  На этикетке имеется баркод.
Компоненты:
•Сурфактанты &lt;3.5 %
•Буфер &lt;1.0 %
•Стабилизаторы &lt;0.5 %
•Консерванты в деионизированной воде &lt;0.5 %</t>
  </si>
  <si>
    <t>Набор представляет 3 пробирки по 2,5 мл., где три уровня крови (низкий, нормальный и высокий )
Состав: Контрольная кровь может иметь в своем составе заранее известные частицы заданных размеров и свойств: стабилизированные эритроциты человека и/или млекопитающего (RBC), лейкоциты (WBC) и тромбоциты (PLT) человека или их аналоги, в консервирующей среде.</t>
  </si>
  <si>
    <t>Ширина печати- не менее 79,77 мм., но не более 80 мм. Длина Рулона – не менее 15 м. Диаметр центральной втулки –не менее 12мм, но не более 13 мм Плотность материала – от 60 до 65 г/м2
Тип материала – прямая термопечать: бумага для квитанции, чековая лента, без подложки. Цвет: Белый; Контрастность - черно-белых изображений: 53 мкм±5% Лицевая сторона - матовая немелованная термобумага, термослой снаружи</t>
  </si>
  <si>
    <t>Шт</t>
  </si>
  <si>
    <t xml:space="preserve">Диагностические карты с  8 микропробирками.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 шт.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DVI+, микропробирка C, микропробирка E, микропробирка c-, микропробирка e; микропробирка Cw; микропробирка Kell; микропробирка Ctl.
Микропробирка DVI+ должна содержать моноклональный реагент анти-D (смесь IgG- и IgM-антител человека, клоны RUM 1, P3X61, MS-26).
Микропробирка С должна содержать моноклональный реагент анти-С (IgM-антитела мышей).
Микропробирка Е должна содержать моноклональный реагент анти-Е (IgM-антитела мышей).
Микропробирка с должна содержать моноклональный реагент анти-с (IgM-антител мышей).
Микропробирка Cw должна содержать моноклональный реагент анти- Cw; (IgM-антитела человека).
микропробирка Kell должна содержать моноклональный реагент анти- Kell  (IgM-антител человека)..
Микропробирка Ctl. должна содержать буферный раствор без антител (контрольная микропробирка).
</t>
  </si>
  <si>
    <t>Упаковка 2 флакона по 2 мл</t>
  </si>
  <si>
    <t>Раствор синего цвета.Форма выпуска-  Флакон на 1 литр.
Состав:
0,76% р-р Азур-эозина в смеси метанола и глицерина - 1 флакон (1 л) 2). Концентрированный раствор фосфатного буфера - 1 флакон (10 мл)</t>
  </si>
  <si>
    <t xml:space="preserve">Раствор синего цвета. Форма выпуска - полиэтиленовый флакон объемом 1 л.
Фиксатор-краситель форменных элементов, представляет собой 0,2 % раствор сухого эозина и метиленового синего в метаноле (метиловом спирте). В состав раствора по Май-Грюнвальду входит метанольный раствор 0,25% концентрации. Раствор представляет собой смесь красителей метиленового синего, эозина и азура I (размер включаемых в смесь красителей определяется в специально подобранном соотношении в зависимости от спектральных признаков вещества). 
</t>
  </si>
  <si>
    <t>Комбинации высокоспецифичных лиофилизированных праймеров 2х32: DRB1*01-DRB1*16, DRB3*/DRB4*/DRB5*, DQB1* 02-DQB1*06, нанесенных на дно микропробирок в 96-луночных планшетах для ПЦР, включая негативный контроль. Набор рассчитан на 20 типирований
Комплектация:
1. комбинации высокоспецифичных лиофилизированных праймеров 2х32: DRB1*01-DRB1*16, DRB3*/DRB4*/DRB5*, DQB1* 02-DQB1*06, нанесенных на дно микропробирок в 96-луночных планшетах для ПЦР, включая негативный контроль,
2. раздельные оптимизированные буферные растворы для сборки ПЦР-смеси и проведения амплификации,  
3. стрипованные по 8шт. крышки для ПЦР-планшетов – не менее 120 шт.,
4. Руководство по эксплуатации, таблица специфичности, схема оценки и рабочий бланк.</t>
  </si>
  <si>
    <t>Водный раствор, раствор в ДМСО, концентрат 10000х в упаковке 0,5 мл.
Требования к комплектации: флакон содержащий 0,5 мл красителя.</t>
  </si>
  <si>
    <t xml:space="preserve">Гипохлорит натрия 5%  - Раствор промывочный для проведения обслуживания на иммунохемилюминесцентных анализаторах ARCHITECT 1000/2000
Гипохлорит натрия 5% - концентрированный раствор. </t>
  </si>
  <si>
    <t xml:space="preserve">Состав  
●дефицитная по фактору VIII плазма - 1 фл.
●плазма сухая  - контрольная плазма сухая с известным содержанием фактора  VIII - 1фл.
● АПТВ-реагент - ●кальция хлорид 0,025М -  1 фл.
●буфер ТРИС- HCl 1М - 1 фл.
Набор реагентов на 20 определений. </t>
  </si>
  <si>
    <t>В состав набора входит:.–
●тромбин-2 фл.  ●растворитель для тромбина - 1 фл.
● стандарт-плазма (лиофильно высушенная с известным содержанием фибриногена) - 1 фл.
● буфер ТРИС- HCl 1М - 1 фл.
Набор реагентов для определения содержания фибриногена в плазме крови на 100 определений.</t>
  </si>
  <si>
    <t>Референтная нормальная 
пулированная плазма, аттестованная по 9 параметрам (лиофильно высушенная контрольная плазма крови человека с нормальным диапазоном значении).
Картонная коробка с 4-мя стеклянными флаконами,  содержащими высушенную плазму</t>
  </si>
  <si>
    <t>Используется для калибровки гематологического анализатора MINDRAY BC-3600. Требуется при внутрилабораторном контроле качества  общего анализа крови.
Пластиковая упаковка с 3 пластиковыми пробирками.
Набор контрольных образцов крови с нормальным (N) высоким (H)
низким(L) содержанием показателей крови..
Упаковка должна иметь штрих код, совместимый со считывателем-сканером бар-кодов для закрытой системы гематологического анализатора MINDRAY BC-3600</t>
  </si>
  <si>
    <t>Для гематологического анализатора   MINDRAY BC-3600. Требуется для очистки  анализатора при определении гемоглобина, гематокрита, клеток в компонентах крови при исследовании качества компонентов.
M-30 R RINSE картонная канистра  внутри полипропиленовая емкость  с жидкостью
Упаковка должна иметь штрих код, совместимый со считывателем-сканером бар-кодов для закрытой системыгематологического анализатора MINDRAY BC-3600.
Прозрачность - прозрачная; Цвет - бесцветная жидкость; Запах - специфический.</t>
  </si>
  <si>
    <t>Для гематологического анализатора MINDRAYBC-3600. Требуется при определении гемоглобина, гематокрита, клеток в компонентах крови при исследовании  компонентов.
Изотонический раствор
Картонная канистра внутри полипропиленовая емкость с жидкостью
Упаковка должна иметь штрих код, совместимый со считывателем-сканером бар-кодов для закрытой системы гематологического анализатора MINDRAY BC-3600.
Прозрачность - прозрачная; Цвет - бесцветная жидкость; Запах - специфический.</t>
  </si>
  <si>
    <t>Для гематологического анализатора   MINDRAY BC-3600.  Требуется при определении гемоглобина в компонентах крови при исследовании качества компонентов.
Реагент для определения гемоглобина M-30 CELLYSE Пластиковый флакон объемом 0,5 литра. Упаковка должна иметь штрих код, совместимый со считывателем-сканером бар-кодов для закрытой системы гематологического анализатора MINDRAY BC-3600.
Прозрачность - прозрачная; Цвет - бесцветная жидкость; Запах - специфический.</t>
  </si>
  <si>
    <t>Для гематологического анализатора Mythic 18 . Требуется при определении гемоглобина, гематокрита, клеток в компонентах крови при исследовании  компонентов.
Mythic 18 DILUENT
(закрытая система)Пластиковая канистра белого цвета. Объем канистры 20 литров.
На упаковке наличие штрих кода, для считывания сканером анализатора Mythic 18.
Прозрачность - прозрачная; Цвет - бесцветная жидкость; Запах - отсутствует.</t>
  </si>
  <si>
    <t>Для гематологического анализатора   Mythic 18. Требуется для очистки  анализатора  после проведения цикла, анализов качества компонентов крови.  
Mythic 18 Enzymatic Cleaning Solution пластиковыйфлакон. Объем флакона  1л
На упаковке наличие штрих кода, совместимого со сканером анализатора Mythic 18.
Прозрачность - прозрачная; Цвет - бесцветная жидкость; Запах - специфический.</t>
  </si>
  <si>
    <t>Для калибровки гематологического анализатора Mythic 18. Требуется при контроле качества  общего анализа крови.
Пластиковая упаковка с 3 пробирками.
Набор контрольных образцов крови с нормальным (N) высоким (H)
низким(L) содержанием показателей крови.
На упаковке наличие штрих кода, для считывания сканером анализатора Mythic 18.
15004176
Normal -1 пробирка
High-1 пробирка
Low-1 пробирка</t>
  </si>
  <si>
    <t>BD Leucocount™ Combo Control Kit. Комбинированный контрольный набор, включающий два контроля: BD Leucocount™ RBC Control - Low, High (низкий, высокий), BD Leucocount™ PLT Control - Low, High (низкий, высокий), BDLeucocount™ ComboControlKitкартонная коробка (4 пластиковые пробирки с красными пробками). Используется для валидации методик определения остаточных клеток и для внутрилабораторного контроля качества исследований.</t>
  </si>
  <si>
    <t>BD Plasma™ Count Kit. "BD Plasma™ Count Kit. BDPlasma™ CountKit Набор реагентов для подсчета остаточных клеток в плазме. В состав набора входит: 1) Реагент А: тиазоловый оранжевый в стабилизационном буфере. 2) Реагент B: антитела CD235a FITC/ CD41a PerCP-Cy™ 5.5; 3) пробирки BD Trucount™ пластиковые пробирки BD с металлическим удерживателем осадка на дне, содержащие лиофилизированный осадок флуоресцентных частиц размером 4,2мкм.  Пробирки находятся в фольгированной упаковке. Картонная упаковка, содержащая реагенты А, В и пластиковые пробирки. Используется для подсчета остаточных лейкоцитов, эритроцитов и тромбоцитов в плазме.</t>
  </si>
  <si>
    <t xml:space="preserve">BD CaliBRITE Beads. Ампулы с микросферами из полиметилметакрилата размер. объем немеченых частиц   6 мкм: 2,5 мл. объем меченых FITC  1,25 мл частиц
меченых PE, 1,25 мл частиц
меченых PerCP  1,25 мл частиц
Все формы поставляются в стабилизированном буферном солевом растворе 0,1 % азида натрия. На 25 тестов.  1,25 мл частиц. BDCaliBRITEBeads в картонной упаковке 4 пластиковых флакона с белой, зеленой, оранжевой и розовой крышкой. Частицы используются для регулировки настроек прибора, установки компенсации флуоресценции, а также для проверки чувствительности прибора. </t>
  </si>
  <si>
    <r>
      <t xml:space="preserve">BD </t>
    </r>
    <r>
      <rPr>
        <sz val="9"/>
        <color indexed="8"/>
        <rFont val="Times New Roman"/>
        <family val="1"/>
        <charset val="204"/>
      </rPr>
      <t xml:space="preserve"> CaliBRITE Beads каталожный  №340486</t>
    </r>
  </si>
  <si>
    <t>BD™ FACSClean Solution. Деконтаминационный раствор. Прозрачность - прозрачная.  Цвет - бесцветная жидкость. Запах- специфический запах хлора. BD™ FACSCleanSolution Картонная канистра внутри полипропиленовая емкость с жидкостью. Объем канистры 5л. Для дезинфекции проточной кюветы и системы вакуумного удержания капель.</t>
  </si>
  <si>
    <t>BD™ FACSFlow Sheath Fluid. BD™ FACSFlowSheathFluid Проточная жидкость. Тара картонная внутри полипропиленовая емкость с жидкостью. Объем канистры 20 литров. Применяется для подачи образца в кювету цитометра.  Является рабочим раствором прибора FacsCalibur. Используется для промывки проточной кюветы и системы вакуумного удержания капель.</t>
  </si>
  <si>
    <t>BDR Detergent Solution Concentrate для проточного цитометра BD FACSCalibur
Флакон 15 мл
Для очистки проточной кюветы и системы вакуумного удержания капель
Показатели Величина показателей
Деконтаминационный раствор. 
Прозрачность прозрачная 
Цвет бесцветная жидкость
Запах специфический запах 
Полипропиленовая емкость с жидкостью. Объем флакона 15 мл 
Хранится при температуре +20..+30°С</t>
  </si>
  <si>
    <t>Пробирки Falcon с крышкой для проточного цитометра BD FACSCalibur Упаковка (125шт)
Для проведения калибровки проточного цитометра
Показатели Величина показателей
Пластмассовые, многоразовые с крышкой 
В пакетированной упаковке 125шт пробирок
12×75мм хранится при температуре 0. +40°С</t>
  </si>
  <si>
    <t>Пластиковый контейнер для заготовки, хранения тромбоцитов с встроенным портом для неинвазивного измерения рН. Platelet Storage Bag BCSI 20 компопластов. Каждый компопласт упакован отдельно в пакетированной картонной упаковке. 1 коробка содержит 20 компопластов. Используется для определения значения рН при анализе качества концентрата тромбоцитов.</t>
  </si>
  <si>
    <t>Микрокюветы для анализатора гемоглобина HEMOCUE PLAZMA\LOW. Микрокюветы для анализатора гемоглобина HEMOCUE PLAZMA\LOW в групповой упаковке - пластмассовой тубе по 25 штук. Одна общая картонная упаковка содержит 100 микрокювет (в коробке 4 пластмассовых туб по 25 кювет). Пластиковые микрокюветы Hb, размер- 4×25PCS. Используется для определения количества свободного гемоглобина в эритроцитсодержащих компонентах крови.</t>
  </si>
  <si>
    <t>Кюветы для коагулометра TS-4000 Упаковка (в упаковке 700 кювет)
 Используется для исследования факторов гемостаза при определении качества криопреципитата и СЗП в коагулометре TS-4000. Показатели Величина показателей Пластиковые прозрачные одноразовые кюветы для использования в коагулометре TS-4000. соединены по 4 штуки Высота кюветы - 30мм. Длина 4х спаренных кювет с бортиком - 65мм. Ширина кюветы с бортиком - 16мм, внутренний размер ячейки кюветы 12мм×12мм Пластиковые одноразовые спаренные кюветы в картонной упаковке. Одна общая картонная упаковка содержит 700 кювет  Хранится при температуре +2. +30°С</t>
  </si>
  <si>
    <t>Набор реагентов для определения общего белка в моче и ликворе метод с пирогллоловым красным не менее 1х250 мл+1х2 мл на 100 определений. Картонная упаковка внутри флаконы. В состав набора входят: раствор пирогоалолового красного в сукцинатном буфере. калибратор -калибровочный раствор белка Концентрация 1г/л. Аналитические и
диагностические характеристики: Показатели Чувствительность не более 0,05 г/л. Линейность в диапазоне от 0,08 до 2,5г/л не более 5%. Коэффициент вариации результатов определения не более 5%. Соблюдение условия ходовой цепи 2 - 8 ºC. в сухом месте.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</si>
  <si>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Набор АЗОПИРАМ - Д предназначен для контроля качества предстерилизационной очистки изделий медицинского назначения.
Набор рассчитан на проведение 2000 определений при расходе
0,1 мл рабочего реагента на один анализ.
Состав
реагент 1: анилина гидрохлорид (солянокислый) – 1 пробирка - 0,1 г -0,15г (% в готовом растворе) реагент 2: амидопирин – 1 банка - 10 г (% в готовом растворе).</t>
  </si>
  <si>
    <t>Используется при контроле качества обработки посуды (фенолфталеиновая проба)
белый микрокристаллический порошок.	
С20Н14О4 Индикатор, «чда» 	ТУ 6-09-5360-88.
Хранится при температуре	+2..+30°С
Гарантийный срок 3года</t>
  </si>
  <si>
    <t>Набор реагентов предназначен для выявления микроорганизмов в мазках из посевов крови и ее компонентов дифференциальной окраски и выявления принадлежности бактерий к грамположительным или грамотрицательным группам.Состав набора: раствор генциана фиолетового, 100 мл-1 фл, раствор Люголя, 100 мл-1фл., раствор фуксина Циля, 10 мл-1фл.</t>
  </si>
  <si>
    <t xml:space="preserve">Тиогликолевая среда (сухая). Состав, гр/л: Панкреатический гидролизат казеина 15,0; Дрожжевой экстакт 5,0; Натрия хлорид 2,5; Д-глюкоза 5,0 Натрия тиогликолят 0,5; Натрий углекислый 0,8±0,2; Цистеина гидрохлорид 0,75; Агар 0,75; Материал тары - пластик. Обеспечивает оптимальные условия для роста аэробных и анаэробных бактерий. Используется для выявления микроорганизмов при исследовании стерильности компонентов крови и исследовании условий их производства. Препарат гигроскопичен. </t>
  </si>
  <si>
    <t>"Среда Кода. Питательная среда для выделения, дифференциации энтеробактерий по признаку ферментации лактозы при санитарном обследовании объектов внешней среды. Состав, гр/л: Пептон сухой ферментативный для бактериологических целей 8,0; Питательный бульон, сухой 8,0; D (+) лактоза 10,0; Натрия 10,0±2,0 додецилсульфат 0,6; Бромтимоловый синий водорастворимый 0,05; Натрия хлорид 5,0; Натрий углекислый 0,3. Упаковка: полиэтиленовая банка по 200г. Этикетка на банке на русском языке содержит дату срока годности и способ приготовления.</t>
  </si>
  <si>
    <t>Агар Сабуро. Состав, гр/л: Пептон сухой ферментативный для бактериологических целей 12,0; Экстракт кормовых дрожжей, агаризованный 5,0 ;Натрия хлорид 5,0; D-глюкоза 30,5; Агар микробиологический 9,0±0,2. Форма выпуска:полиэтиленовая банка по 250 г. Необходим для выделения, культивирования и подсчета общего числа дрожжевых и плесневых грибов при контроле микробной загрязненности производственных помещений.</t>
  </si>
  <si>
    <t>Бахилы одноразовые. Безворсовая и водостойкая полиэтиленовая пленка.  Толщина не менее 20 микрон. Цвет: синий. Размер: 15х41см. Упаковка: 50 -100 шт.</t>
  </si>
  <si>
    <t>Спирт этиловый медицинский 90% - 90 мл, раствор для наружного применения 90% 90 мл. В стеклянной таре по 90 мл.</t>
  </si>
  <si>
    <t>Спирт этиловый медицинский 70% - 90 мл, раствор для наружного применения 70% 90 мл. В стеклянной таре по 90мл.</t>
  </si>
  <si>
    <t xml:space="preserve">Глазные капли ,обьем 10-15мл </t>
  </si>
  <si>
    <t>Для ограничения циркуляции венозной крови в конечности при проведении венепункции (2,5Х45 см). В упаковке 25 шт в рулоне</t>
  </si>
  <si>
    <t>Пипетка для переноса жидкости. (Пастера) Материал: полиэтилен. Обьем: 1мл.Стерильная! Упаковка индивидуальная. В наборе 100шт</t>
  </si>
  <si>
    <t>Пробирка микроцентрифужная типа "Эппендорф"Обьем 2мл. С делениями и крышкой. Пластик.в упаковке по 500шт.</t>
  </si>
  <si>
    <t>Пробирка микроцентрифужная типа "Эппендорф"Обьем 1,5мл. С делениями и крышкой. Пластик.в упаковке по 500шт.</t>
  </si>
  <si>
    <t>Наконечники с фильтром Наконечники с фильтром 0-200мкл, универсальные, ПП, без ДНК-аз, РНК-аз и парабенов. В штативе по 96шт.</t>
  </si>
  <si>
    <t>Наконечники с фильтромНаконечники с фильтром 0-0,100 мкл, универсальные, ПП, без ДНК-аз, РНК-аз и парабенов. в штативе по 96шт.</t>
  </si>
  <si>
    <t>Наконечники с фильтром Наконечники с фильтром 0-1000мкл, универсальные. в штативе по 100шт.</t>
  </si>
  <si>
    <t>Пленка термостойкая для закрывания 96ти луночных ПЦР микропланшетов. в упаковке 100шт.</t>
  </si>
  <si>
    <t>Пластиковые резервуары для удобного набора растворов в многоканальные дозаторы.обьемом от 50-100мл.одноразовые.</t>
  </si>
  <si>
    <t>Масло иммерсионное для микроскопии Тип А (классическое) - 100мл. Используется в качестве иммерсионной жидкости при работе с апохроматическими и ахроматическими объективами микроскопов всех видов, кроме люминесцентных, в видимой области спектра. Иммерсионное масло типа Б (профессиональное) предназначено, в первую очередь, для микроскопов с искусственным освещением, оснащенных системой визуализации изображения. В сравнении с классическим маслом, иммерсионное масло типа Б обладает меньшей вязкостью и более высоким светопропусканием.  Масло иммерсионное типа Б «Optics and photonics-Microscopes-Immersion liquids for light microscopy». Коэффициент преломления при +20° С: nd = 1,515 ± 0,001 (ne = 1,518 ± 0,001). Коэффициент пропускания при толщине слоя 10 мм: в спектральном диапазоне 500–700 нм не менее 95%;
в спектральном диапазоне 365–400 нм не менее 60%. Вязкость кинематическая при +20° С 2–4 ґ 10-4 м2/с (200–400 сСт).5,0.  Форма выпуска: Один флакон (40 мл) с инструкцией по применению в картонной упаковке.</t>
  </si>
  <si>
    <t>Прозрачный, материал полистирол, двухсторонние концы, лопаточкой.   Длина 15-20см., в упаковке 1000 шт.</t>
  </si>
  <si>
    <t>Габаритные р-ры:длина-400мм, ширина-300мм, высота-240мм по внутреннему периметру + 4 хладогента</t>
  </si>
  <si>
    <t>Предназначены для упаковывания МИ перед стерилизацией Показатели Величина показателей Плоские и со складками размер 75*200, в рулоне 200м
Рулоны представляют собой рукава плоские (без складок) и со складками с одним или несколькими химическими индикаторами 1 класса, позволяющими отличать пакеты, изготовленные из рулонного материала, подвергавшиеся стерилизации от не подвергавшихся. Внутри рулона может быть нанесен индикатор оперативного визуального контроля процесса стерилизации 5 класса (в соответствии с классификацией по ГОСТ ISO 11140-1-2011). Рулоны без складок предназначены для упаковывания небольших по толщине изделий. Для более объемных изделий и небольших наборов инструментов используют рулоны со складками. Рулоны изготовлены из прозрачной цветной многослойной полипропилен/лавсановой пленки и водоотталкивающей медицинской бумаги, соединённых термошвом. 
Обеспечивают сохранение стерильности МИ после стерилизации в течение 12 месяцев</t>
  </si>
  <si>
    <t>Предназначены для упаковывания МИ перед стерилизацией
Показатели Величина показателей Плоские и со складками размер 150*200, в рулоне 200м Рулоны представляют собой рукава плоские (без складок) и со складками с одним или несколькими химическими индикаторами 1 класса, позволяющими отличать пакеты, изготовленные из рулонного материала, подвергавшиеся стерилизации от не подвергавшихся. Внутри рулона может быть нанесен индикатор оперативного визуального контроля процесса стерилизации 5 класса (в соответствии с классификацией по ГОСТ ISO 11140-1-2011). Рулоны без складок предназначены для упаковывания небольших по толщине изделий. Для более объемных изделий и небольших наборов инструментов используют рулоны со складками. Рулоны изготовлены из прозрачной цветной многослойной полипропилен/лавсановой пленки и водоотталкивающей медицинской бумаги, соединённых термошвом. Обеспечивают сохранение стерильности МИ после стерилизации в течение 12 месяцев</t>
  </si>
  <si>
    <t>Перекись водорода 3% - 50 мл, раствор для наружного применения 3% 50 мл</t>
  </si>
  <si>
    <t>Краткая характеристика</t>
  </si>
  <si>
    <t>DDP</t>
  </si>
  <si>
    <t>Условия поставки  (в соответствии с ИНКОТЕРМС 2020)</t>
  </si>
  <si>
    <t>Место поставки товара</t>
  </si>
  <si>
    <t>ВКО, г. Усть-Каменогорск, ул. Кокжал Барака, 11</t>
  </si>
  <si>
    <t>Используются для проведения предстерилизационной очистки МИ, обработки помещений.
Средство "Водорода перекись медицинская" представляет собой прозрачную бесцветную жидкость с содержанием пероксида водорода (ПВ) в качестве действующего вещества. Средство "Водорода перекись медицинская" обладает бактерицидной, туберкулоцидной, вирулицидной, фунгицидной и спороцидной активностью. 
Антимикробные свойства средства сохраняются в присутствии моющих средств, добавляемых с целью придания рабочим растворам "Водорода перекиси медицинской" моющих свойств.
Содержание перекиси водорода  не менее 30-40% 
Хорошо растворяется в воде. Допускается снижение массовой доли перекиси водорода в течение гарантийного срока хранения в растворе медицинской перекиси водорода - 1,5%
Расфасована в ПЭТ-канистры объемом 11,4 кг</t>
  </si>
  <si>
    <t>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Обеспечивают контроль параметров паровой стерилизации. Применение индикаторов позволяет обнаружить несоблюдение требуемых условий стерилизации внутри стерилизуемых изделий и упаковок, и тем самым предотвратить использование нестерильных изделий. Обеспечивают документирование контроля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</si>
  <si>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</si>
  <si>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</si>
  <si>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 xml:space="preserve">Индикаторы бумажные воздушной стерилизации химические многопараметрические одноразовые.
Индикаторы соответствуют классу 4 (многопараметрические индикаторы) по классификации ГОСТ P ИСО11140-1. Индикаторы представляют собой прямоугольные бумажные полоски с нанесенными на одной стороне двумя цветными метками: индикаторная метка и элемент сравнения, и маркировки. Голубой цвет индикаторной метки необратимо меняется в зависимости от достигнутых значений критических параметров стерилизации в течение цикла воздушной стерилизации. Коричневый элемент сравнения показывает конечный цвет индикаторной метки при соблюдении требуемых значений критических параметров. На обратной стороне индикатора нанесен липкий слой, закрытый двумя половинками защитной бумаги, служащий для его фиксации в месте контроля и в качестве документа архива. Индикатор не оставляет следов на материалах, с которыми соприкасается до, в процессе и после стерилизации. Индикаторы поставляются в листах с перфорацией между индикаторами. 
</t>
  </si>
  <si>
    <t xml:space="preserve">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t>
  </si>
  <si>
    <t xml:space="preserve">Элективный солевой агар с маннитом используется в качестве селективной для выделения значимых культур стафилококков
Состав, гр/л:
Протеозопептон - 10,0; Мясной экстракт - 1,0; Натрия хлорид - 75,0; D-Маннит  - 10,0; Феноловый красный - 0,025; Агар-агар - 15,0.
Упаковка:Непрозрачные водоотталкивающие пластиковые флаконы с навинчивающимся колпачком, который имеет внутреннюю крышку. Флакон 500гр. Этикетка флакона на русском языке содержит дату срока годности и инструкцию по применению.
Гомогенный сыпучий светло-розовый порошок. Готовая среда имеет красную окраску, прозрачна или слегка опалесцирует, по плотности соответствует 1,5% агаровому гелю. </t>
  </si>
  <si>
    <t>Контейнер полимерный с раствором ACD-A 500 мл</t>
  </si>
  <si>
    <t>Упаковка</t>
  </si>
  <si>
    <t>Март - 5
Сентябрь - 4</t>
  </si>
  <si>
    <t>Март - 12
Сентябрь - 10</t>
  </si>
  <si>
    <t>Март - 1    
Сентябрь - 1</t>
  </si>
  <si>
    <t>Март - 1
Август - 1</t>
  </si>
  <si>
    <t>Март - 1
Ноябрь - 1</t>
  </si>
  <si>
    <t>Март - 3
Июнь - 3
Сентябрь - 3
Декабрь - 3</t>
  </si>
  <si>
    <t>Март - 1
Октябрь - 1</t>
  </si>
  <si>
    <t>Август - 1</t>
  </si>
  <si>
    <t>Март - 1
Апрель - 1
Май - 1
Июнь - 1
Июль - 1
Август - 1
Сентябрь - 1
Октябрь - 1
Ноябрь - 1
Декабрь - 1
Январь - 1
Февраль - 1</t>
  </si>
  <si>
    <t>Март - 1
Май - 1
Июль - 1
Сентябрь - 1
Ноябрь - 1
Декабрь -1</t>
  </si>
  <si>
    <t>Март - 1</t>
  </si>
  <si>
    <t>Декабрь - 1</t>
  </si>
  <si>
    <t>Март-3
Июнь-3
Сентябрь-3
Декабрь-3</t>
  </si>
  <si>
    <t>Июль-1
Декабрь-1</t>
  </si>
  <si>
    <t>Ноябрь - 1</t>
  </si>
  <si>
    <t xml:space="preserve">Март - 4000
Июнь - 4000
Сентябрь - 4000
Ноябрь - 4000      </t>
  </si>
  <si>
    <t>Март - 60
Июнь - 60</t>
  </si>
  <si>
    <t xml:space="preserve">Март-140                                                                Июнь-140                                           </t>
  </si>
  <si>
    <t>Апрель - 6000
Июль - 7000</t>
  </si>
  <si>
    <t>Март - 2
Июнь - 2</t>
  </si>
  <si>
    <t>Март - 13
Июнь - 12
Сентябрь - 13
Ноябрь - 12</t>
  </si>
  <si>
    <t>Май - 100</t>
  </si>
  <si>
    <t>Октябрь - 10</t>
  </si>
  <si>
    <t>Апрель - 1
Август - 1</t>
  </si>
  <si>
    <t>Август - 10</t>
  </si>
  <si>
    <t>Апрель - 4
Август - 4</t>
  </si>
  <si>
    <t>Март - 11
Июль - 11</t>
  </si>
  <si>
    <t xml:space="preserve">Март - 2
</t>
  </si>
  <si>
    <t>Март - 23</t>
  </si>
  <si>
    <t>Март - 3
Июнь - 3
Октябрь - 3</t>
  </si>
  <si>
    <t>Март - 3
Май - 6
Ноябрь - 8</t>
  </si>
  <si>
    <t>Апрель - 3
Октябрь - 3</t>
  </si>
  <si>
    <t>Март - 2
Июль - 2
Октябрь - 2</t>
  </si>
  <si>
    <t>Октябрь - 1</t>
  </si>
  <si>
    <t>Апрель - 15
Июль - 15</t>
  </si>
  <si>
    <t>Май - 1
Август - 
Ноябрь - 1</t>
  </si>
  <si>
    <t>Март - 1
Май - 1
Июль - 1
Октябрь - 1</t>
  </si>
  <si>
    <t xml:space="preserve">Июль - 2
Ноябрь - 2
</t>
  </si>
  <si>
    <t>Сентябрь -1
Ноябрь - 1</t>
  </si>
  <si>
    <t>Июнь - 1
Ноябрь - 1</t>
  </si>
  <si>
    <t>Сентябрь - 1</t>
  </si>
  <si>
    <t>Апрель - 100
июль - 100</t>
  </si>
  <si>
    <t>Апрель - 1600
Июль - 1600</t>
  </si>
  <si>
    <t>Октябрь - 35</t>
  </si>
  <si>
    <t>Сентябрь - 11</t>
  </si>
  <si>
    <t>По заявке заказчика, ежемесячно</t>
  </si>
  <si>
    <t>Май - 4</t>
  </si>
  <si>
    <t>Июнь - 2200
Октябрь - 2000</t>
  </si>
  <si>
    <t>Шпатель терапевтический одноразовый деревянный стерильный. Изготовлен из экологически чистой древесины, атравматичен, имеет шлифованную поверхность и края. Размеры: 150x18x1,6 мм. Упакован в индивидуальную полимерную облатку, стерильный.</t>
  </si>
  <si>
    <t>Март - 3</t>
  </si>
  <si>
    <t xml:space="preserve">Июнь - 2
</t>
  </si>
  <si>
    <t>Март -7
Июнь - 7
сентябрь - 7
Декабрь - 7</t>
  </si>
  <si>
    <t>Март - 20</t>
  </si>
  <si>
    <t xml:space="preserve">Март - 80
Июль - 76 </t>
  </si>
  <si>
    <t xml:space="preserve">ACD-A - стерильный, апирогенный раствор для антикоагуляции цельной крови во время автоматических аферезных процедур.
Фасовка - 500мл.
Упаковка - двойная: Емкость, изготовленная их прозрачной пленки ПВХ, упакованная в потребительскую упаковку, выполненную из прозрачной пленки ПП.
На емкости предусмотрены порты (со скручивающей крышкой) для подключения пластиковой иглы.
Состав: Цитрат натрия 22,0г., Лимонная кислота, моногидрат 8,0г., Глюкоза, моногидрат для парентерального использования 24,5г. Вода для инъекций до 1000мл. </t>
  </si>
  <si>
    <t>Добавочный раствор для тромбоцитов. Хранение тромбоцитов в течение 7 дней. Возможность хранить тромбоциты без перемешивания в течение 4 дней. Снижение побочных реакций, возможность применения технологии инактивации патогенов в  КТ. 
Область назначения: Обработка тромбоцитов доноров. 
Требования к функциональности: Для замещения 2/3 объем в плазме концентратетромбоцитов.
Требования к техническим характеристикам: 
Стерильный добавочный раствор 300мл. для тромбоцитов в пластикатном контейнере SSP+;
Наличие трубки соединение-люер с встроенной заглушкой-отламывателем.
Область применения: Ручное добавление в ЛТС при приготовлении восстановленных полированных тромбоцитов и автоматичекое добавление в аферезные тромбоциты.
Требования к комплектации:
Пластиковый контейнер с раствором SSP+ 300мл.; Трубка соединения-люерс встроенной заглушкой-отламывателем; Трубка для стерильной стыковки; Прозрачный плотный упаковочный пакет и защита от прямого возденйствия света; Инструкция пользователя; 
Требования к эксплуатационным характеристикам: Стерильная стыковка с комплектом для обработки тромбоцитов.</t>
  </si>
  <si>
    <t xml:space="preserve">Область применения: Лабораторная диагностика. Качественный тест для определения антигенов C (RH2), E (RH3), c– (RH4), e (RH5) и K (K1) в человеческих эритроцитах на   иммуногематологических анализаторах «Auto/Vue Innova"/Ortho Vision».  
Качественные характеристики: Описание компонентов: Колонка 1: Анти-С моноклональные (клон MS24) антитела (класса IgM) Колонка 2: Анти-Е моноклональные (клон С2) антитела (класса IgM) Колонка 3: Анти-с моноклональные (клон MS42) антитела (класса IgM ) Колонка 4: Анти-е моноклональные (клоны MS16, MS21, MS63 С2) антитела (класса IgM)Колонка 5: Анти-К1 моноклональные (клон MS56) антитела (класса IgM) Колонка 6: Контроль Усилитель, оптимизированный для использования в качестве контроля при определении групп крови.
Технические характеристики: Кассеты BioVue System для определения групп крови по системе Rh/К состоят из 6 колонок, содержащих забуференный раствор бычьего альбумина, макромолекулярные усилители, а также консерванты 0,1% (весо-объемных) азид натрия и 0,01 М этилендиаминтетрауксусную кислоту (ЭДТА). Комплектация: 1 упаковка - 400 кассет. Инструкция по применению на казахском и русском языках. </t>
  </si>
  <si>
    <t>Реагент Анти-D/ Антисывороточный антиDweak (Смесь моноклональных IgM человека  и поликлональных IgG человека)</t>
  </si>
  <si>
    <t xml:space="preserve">Область применения: Лабораторная диагностика. Реагент «Анти-D» (IAT) предназначен для качественного определения in vitro положительного резус-фактора (RhD) группы крови человека методом непрямого антиглобулинового теста на иммуногематологическом анализаторе «OrthoVision».  
Антисыворотка Анти-D позволяет выявлять большинство образцов слабого и частичного антигена D. «Анти-D» поставляется как отдельный реагент. 1 флакон содержит 5 мл моноклональных человеческих антител класса IgM/IgG (клеточные линии LDM3/ESD1), 0,1% (отношение масса — объем) азида натрия и материал бычьего происхождения. Реагент не требует приготовления. Используется непосредственно из флакона. Не разбавлять.
Комплектация: 1 флакон – 5 мл раствора. Инструкция по применению – 1 шт. (на казахском и русском языках).      </t>
  </si>
  <si>
    <t>Март - 2
Июнь - 2
Сентябрь - 2
Декабрь - 1</t>
  </si>
  <si>
    <t>Для гематологического анализатора Mythic 18. Предназначен для разрушения оболочки эритроцитов и равномерного распределения гемоглобина в растворе в процессе измерения.
Прозрачность- прозрачная; Цвет - безцветная; Запах - отсутствует.
Mythic 18 DILUENT
закрытая система.Пластиковая канистра белого цвета. Объем канистры 1,0.
На упаковке наличие штрих кода, для считывания сканером анализатора Mythic 18. Каталожный № HM 18-008-1</t>
  </si>
  <si>
    <r>
      <t xml:space="preserve">M-30 CELLYSE для гематолоического анализатора MINDRAY BC-3600 </t>
    </r>
    <r>
      <rPr>
        <sz val="9"/>
        <color indexed="10"/>
        <rFont val="Times New Roman"/>
        <family val="1"/>
        <charset val="204"/>
      </rPr>
      <t xml:space="preserve"> </t>
    </r>
    <r>
      <rPr>
        <sz val="9"/>
        <color theme="1"/>
        <rFont val="Times New Roman"/>
        <family val="1"/>
        <charset val="204"/>
      </rPr>
      <t xml:space="preserve">(закрытая система) </t>
    </r>
  </si>
  <si>
    <r>
      <t xml:space="preserve">M-30 P PROBE CLEANSER для гематолоического анализатора MINDRAY BC-3600 </t>
    </r>
    <r>
      <rPr>
        <sz val="9"/>
        <color indexed="10"/>
        <rFont val="Times New Roman"/>
        <family val="1"/>
        <charset val="204"/>
      </rPr>
      <t xml:space="preserve"> </t>
    </r>
    <r>
      <rPr>
        <sz val="9"/>
        <color theme="1"/>
        <rFont val="Times New Roman"/>
        <family val="1"/>
        <charset val="204"/>
      </rPr>
      <t xml:space="preserve">(закрытая система) </t>
    </r>
  </si>
  <si>
    <r>
      <t xml:space="preserve">Mythic 18 DILUENT </t>
    </r>
    <r>
      <rPr>
        <sz val="9"/>
        <color theme="1"/>
        <rFont val="Times New Roman"/>
        <family val="1"/>
        <charset val="204"/>
      </rPr>
      <t>(закрытая система)</t>
    </r>
  </si>
  <si>
    <r>
      <t xml:space="preserve">Mythic 18 Cyanide free Lytic Solution </t>
    </r>
    <r>
      <rPr>
        <sz val="9"/>
        <color theme="1"/>
        <rFont val="Times New Roman"/>
        <family val="1"/>
        <charset val="204"/>
      </rPr>
      <t xml:space="preserve">(закрытая система) </t>
    </r>
  </si>
  <si>
    <r>
      <t>Mythic 18 Enzymatic Cleaning Solution кат.№HM18-007-1</t>
    </r>
    <r>
      <rPr>
        <sz val="9"/>
        <color indexed="10"/>
        <rFont val="Times New Roman"/>
        <family val="1"/>
        <charset val="204"/>
      </rPr>
      <t xml:space="preserve"> </t>
    </r>
    <r>
      <rPr>
        <sz val="9"/>
        <color theme="1"/>
        <rFont val="Times New Roman"/>
        <family val="1"/>
        <charset val="204"/>
      </rPr>
      <t xml:space="preserve">(закрытая система) </t>
    </r>
  </si>
  <si>
    <r>
      <t xml:space="preserve">Кровь контрольная для гематологического анализатора Mythic 18,  ORPHEE SA,   </t>
    </r>
    <r>
      <rPr>
        <sz val="9"/>
        <color theme="1"/>
        <rFont val="Times New Roman"/>
        <family val="1"/>
        <charset val="204"/>
      </rPr>
      <t xml:space="preserve">(закрытая система) </t>
    </r>
  </si>
  <si>
    <t>Март - 1
Май - 1
Август - 1
Ноябрь - 1</t>
  </si>
  <si>
    <t xml:space="preserve">Для удаления лейкоцитов из пулированного ЛТС. Хранение тромбоцитов в мешке ELX до 7 дней. Возможность осуществления быстрого разделения тромбоцитов в режиме handsfree. Стабильно низкое содержание остаточных лейкоцитов в каждой терапевтической дозе*. Подходят для тромбоцитов, заготовленных в плазме или добавочном растворе. Возможность работать как с ручными, так и со всеми видами автоматических плазмоэкстракторов. Мешки ELX позволяют хранить тромбоциты до 7 суток как в плазме, так и в ресуспендирующем растворе. Тип системы «В процессе разделения» Система для обработки и фильтрации пула от 4-6ЛТС. Система для хранения тромбоцитов 4,5х10е11 при температуре 22±2°С. Комплект: Система для подключения к одному контейнер с фильтром ATSBC, Контейнер для хранения тромбоцитов ELX -1300мл, Контейнер для воздуха/отбора проб -200мл, Система в индивидуальной упаковке с маркировкой, 20 шт. в коробке. Стерилизация радиацией Срок годности 2 года с момента производства. Не содержит латекса </t>
  </si>
  <si>
    <t xml:space="preserve">Система для пулирования ATSBC AutoStop BC
системы фильтрации в процессе разделения, для удаления лейкоцитов из пулированного ЛТС                                                 </t>
  </si>
  <si>
    <r>
      <t xml:space="preserve">B-30 контроль для гематологического анализатора MINDRAY BC-3600 </t>
    </r>
    <r>
      <rPr>
        <sz val="9"/>
        <color theme="1"/>
        <rFont val="Times New Roman"/>
        <family val="1"/>
        <charset val="204"/>
      </rPr>
      <t xml:space="preserve"> (закрытая система) </t>
    </r>
  </si>
  <si>
    <r>
      <t xml:space="preserve">М-30 D DILUENT для гематолоического анализатора MINDRAY BC-3600 </t>
    </r>
    <r>
      <rPr>
        <sz val="9"/>
        <color indexed="10"/>
        <rFont val="Times New Roman"/>
        <family val="1"/>
        <charset val="204"/>
      </rPr>
      <t xml:space="preserve"> </t>
    </r>
    <r>
      <rPr>
        <sz val="9"/>
        <color theme="1"/>
        <rFont val="Times New Roman"/>
        <family val="1"/>
        <charset val="204"/>
      </rPr>
      <t xml:space="preserve">(закрытая система) </t>
    </r>
  </si>
  <si>
    <r>
      <t xml:space="preserve">M-30 R RINSE для гематолоического анализатора MINDRAY BC-3600 </t>
    </r>
    <r>
      <rPr>
        <sz val="9"/>
        <color indexed="10"/>
        <rFont val="Times New Roman"/>
        <family val="1"/>
        <charset val="204"/>
      </rPr>
      <t xml:space="preserve"> </t>
    </r>
    <r>
      <rPr>
        <sz val="9"/>
        <color theme="1"/>
        <rFont val="Times New Roman"/>
        <family val="1"/>
        <charset val="204"/>
      </rPr>
      <t xml:space="preserve">(закрытая система) </t>
    </r>
  </si>
  <si>
    <t>Июль - 2</t>
  </si>
  <si>
    <t>Требуется для дозирования жидкостей при проведении определений для  3 методик анализа, с различными объемами  одновременного дозирования. 
Настройка объема дозирования
Диапазон объемов,мкл_______20-200мкл
Шаг выбора объема, 1мкл</t>
  </si>
  <si>
    <t>Требуется для дозирования жидкостей при проведении определений для  3 методик анализа, с различными объемами  одновременного дозирования.
Настройка объема дозирования
Диапазон объемов,мкл_______100-1000мкл
Шаг выбора объема, 1мкл</t>
  </si>
  <si>
    <t>Гелевая карта Акросс для проведения фенотипирования по системе Резус и определения Келл</t>
  </si>
  <si>
    <t>Гелевая карта Акросс для проведения фенотипирования по системе Резус и определения Келл. Реагенты предназначены для профессиональной диагностики «in  vitro». В наборе 50 шт. Используются  для определения RH2 (C), RH3 (E), RH4 (c), RH5 (e) и KEL1 (К) антигенов эритроцитов на основе комбинации методов агглютинации и гель фильтрации. Качественные характеристики: Диагностические карты с  8 микропробирками.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 шт.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DVI+, микропробирка C, микропробирка E, микропробирка c-, микропробирка e; микропробирка Cw; микропробирка Kell; микропробирка Ctl.
Микропробирка DVI+ должна содержать моноклональный реагент анти-D (смесь IgG- и IgM-антител человека, клоны RUM 1, P3X61, MS-26).
Микропробирка С должна содержать моноклональный реагент анти-С (IgM-антитела мышей).
Микропробирка Е должна содержать моноклональный реагент анти-Е (IgM-антитела мышей).
Микропробирка с должна содержать моноклональный реагент анти-с (IgM-антител мышей).
Микропробирка Cw должна содержать моноклональный реагент анти- Cw; (IgM-антитела человека).
микропробирка Kell должна содержать моноклональный реагент анти- Kell  (IgM-антител человека).
Микропробирка Ctl. должна содержать буферный раствор без антител (контрольная микропробирка).    Выявляет антигены  D, С,с,Е,е, Cw и Kell  на эритроцитах человека Хранение при температуре +2-+25о С. Не хранить возле источников тепла и системы кондиционирования.</t>
  </si>
  <si>
    <t>Набор (50 шт)</t>
  </si>
  <si>
    <t>Март - 3
Ноябрь - 1</t>
  </si>
  <si>
    <t>Раствор динатриевой соли ЭДТА, EDTA Disodium Salt Solution, 0.1 М, 1 л.</t>
  </si>
  <si>
    <t xml:space="preserve">Раствор динатриевой соли ЭДТА, EDTA Disodium Salt Solution, 0.1M. 1 л. 10214142.  Используется в электрофорезе и молекулярной биологии. Качественные характеристики: Раствор динатриевой соли ЭДТА, 0,1 М, Chem- Lab, представляет собой хелатор двухвалентных катионов, используемый при титровании TH. Раствор содержит 37,224 г ЭДТА диНа • 2Н 2 О на литр воды (0,01 М). Sol A = 10°FH/мл или 5,6°DH/мл. Дигидрат динатриевой соли ЭДТА представляет собой хелатор двухвалентных катионов. Он ингибирует ферменты, такие как металлопротеазы, которым для активности необходимы двухвалентные катионы. Он также используется во многих ферментных буферах и в качестве инактиватора ферментов в высоких концентрациях.Температура плавления: 0°С
Цвет: Бесцветный
Плотность: 1,02 г/см 3
рН: ±9.
Точка кипения: 100°С.
Запах: Без запаха.
Количество: 1 л.
Информация о растворимости: Растворимый.
Название ИЮПАК динатрий; 2-[2-[бис(карбоксиметил)амино]этил-(карбоксилатометил)амино]ацетат;дигидрат
Формула веса: 372,24 г/моль.                                                                                                                  Хранить в сухом и темном месте                                                                                                  </t>
  </si>
  <si>
    <t>Вода деонизированная, стерильная</t>
  </si>
  <si>
    <t xml:space="preserve">Март - 4
</t>
  </si>
  <si>
    <t>Вода, не содержащая нуклеазы, Вода, представляет собой деионизированную воду, не содержащую нуклеазы и отфильтрованную
через мембрану с размером пор 0,22 мкм. Он идеально подходит для всех приложений молекулярной биологии. Не должна
содержпть эндо-, экзодезоксирибонуклеаз, рибонуклеаз и фосфатаз.
Объем: 450 мл в упаковке</t>
  </si>
  <si>
    <t xml:space="preserve">Набор </t>
  </si>
  <si>
    <t>Набор "БМ-Контроль-ПГК для определения белка в моче" 4х2мл</t>
  </si>
  <si>
    <t>Шт. (20 шт. в коробке)</t>
  </si>
  <si>
    <t>Шт.</t>
  </si>
  <si>
    <t>Набор (10шт.)</t>
  </si>
  <si>
    <t>Набора 100шт</t>
  </si>
  <si>
    <t>Упаковка 3х10мл</t>
  </si>
  <si>
    <t>Упаковка 20 планшетов</t>
  </si>
  <si>
    <t>Флаконы</t>
  </si>
  <si>
    <t>Набор</t>
  </si>
  <si>
    <t>Набор (3пробирки H, N, L)</t>
  </si>
  <si>
    <t>Канистра (20л)</t>
  </si>
  <si>
    <t>Флакон 500мл</t>
  </si>
  <si>
    <t>Флакон</t>
  </si>
  <si>
    <t>Флакон 1л</t>
  </si>
  <si>
    <t>Набор (50 определений)</t>
  </si>
  <si>
    <t>Канистра 5л</t>
  </si>
  <si>
    <t>Канистра 20л</t>
  </si>
  <si>
    <t>Флакон (концентрат 15мл)</t>
  </si>
  <si>
    <t>Упаковка (125 пробирок)</t>
  </si>
  <si>
    <t>Упаковка (20 контейнеров)</t>
  </si>
  <si>
    <t>Упаковка (100 микрокювет)</t>
  </si>
  <si>
    <t>Упаковка (700 микрокювет)</t>
  </si>
  <si>
    <t>Кг</t>
  </si>
  <si>
    <t>Пар</t>
  </si>
  <si>
    <t>Фл.</t>
  </si>
  <si>
    <t>Блистер 10 таблеток</t>
  </si>
  <si>
    <t>Упаковка 10 таблеток</t>
  </si>
  <si>
    <t>Упаковка 25 штук</t>
  </si>
  <si>
    <t>Штатив</t>
  </si>
  <si>
    <t>Упаковка
(1000шт)</t>
  </si>
  <si>
    <t>Канистра</t>
  </si>
  <si>
    <t xml:space="preserve">Флакон </t>
  </si>
  <si>
    <t>Упаковка  1 л</t>
  </si>
  <si>
    <t>Упаковка 450мл</t>
  </si>
  <si>
    <t>Набор (коробка 4 флакона)</t>
  </si>
  <si>
    <t>Апрель - 0,25</t>
  </si>
  <si>
    <t>Март - 50
Апрель - 50
Июль - 50
Октябрь - 50</t>
  </si>
  <si>
    <t>Март - 2
Июнь - 2
Сентябрь - 2</t>
  </si>
  <si>
    <t>Март - 4
Август - 3</t>
  </si>
  <si>
    <t>Март - 1,5</t>
  </si>
  <si>
    <t>Март - 7
Июль - 7</t>
  </si>
  <si>
    <t>Набор используется для контроля правильности и воспроизводимости результатов определения концентрации белков в моче и ликворе методом с пирогаллоловым красным. Линейность в диапазоне от 0,1 до 1,5 г/л.; Коэффициент вариации результатов определения не более 7%.
Картонная упаковка внутри флаконы. В состав набора входят: 4 флаконах2мл.
1 флакон - концентрация 0,1 г/л; 1 флакон - концентрация 0,5 г/л; 1 флакон 1,0 г/л; 1 флакон - концентрация 1,5 г/л.</t>
  </si>
  <si>
    <t>Март - 1
Июнь - 1
Сентябрь - 1
Декабрь - 1</t>
  </si>
  <si>
    <t>Август - 5
Декабрь - 5</t>
  </si>
  <si>
    <t>Май - 5
Декабрь - 5</t>
  </si>
  <si>
    <t>Для гематологического анализатора   MINDRAY BC-3600. Требуется для очистки  анализатора  после проведения цикла анализов качества компонентов крови.
M-30 P PROBE CLEANSER для очистки гематологического анализатора в пластмассовом флаконе. Объем флакона  50мл.
Прозрачность - прозрачная; Цвет - бесцветная жидкость; Запах - отсутствует.</t>
  </si>
  <si>
    <t xml:space="preserve">Май - 5 флаконов
Ноябрь - 4 флаконов
</t>
  </si>
  <si>
    <t>С марта 2024 по январь 2025, по 1 набору ежемесячно</t>
  </si>
  <si>
    <t>Март - 2
Июнь - 2
Октябрь - 2
Декабрь - 1</t>
  </si>
  <si>
    <t xml:space="preserve">Июль - 5
Ноябрь - 4
</t>
  </si>
  <si>
    <t>ТОО «Team IT Group»</t>
  </si>
  <si>
    <t xml:space="preserve">ТОО «ШығысМедТрейд» </t>
  </si>
  <si>
    <t>ТОО «NUR MEDICAL COMPANY»</t>
  </si>
  <si>
    <t>ТОО «Eira Med (Эйра Мед)»</t>
  </si>
  <si>
    <t>ТОО «VITA PHARMA»</t>
  </si>
  <si>
    <t>ТОО «ДиАКиТ»</t>
  </si>
  <si>
    <t>ТОО «Медицина Әлемы»</t>
  </si>
  <si>
    <t>ТОО «КАЗАХСТАН-МЕД ДЕЗ»</t>
  </si>
  <si>
    <t>ТОО «МедСервис ОРЕОН»</t>
  </si>
  <si>
    <t>ТОО «АЛЬЯНС-ФАРМ»</t>
  </si>
  <si>
    <t>ТОО «Альянс»</t>
  </si>
  <si>
    <t>ИП «Ақберді Уалихан»</t>
  </si>
  <si>
    <t>ТОО «Кеми Групп»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</si>
</sst>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27">
    <font>
      <sz val="11"/>
      <color theme="1"/>
      <name val="Calibri"/>
      <family val="2"/>
      <scheme val="minor"/>
    </font>
    <font>
      <sz val="11"/>
      <color theme="1"/>
      <name val="Calibri"/>
      <family val="2"/>
      <scheme val="minor"/>
    </font>
    <font>
      <sz val="10"/>
      <name val="MS Sans Serif"/>
      <family val="2"/>
      <charset val="204"/>
    </font>
    <font>
      <sz val="8"/>
      <name val="Calibri"/>
      <family val="2"/>
      <scheme val="minor"/>
    </font>
    <font>
      <sz val="9"/>
      <color theme="1"/>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b/>
      <sz val="9"/>
      <color rgb="FF000000"/>
      <name val="Times New Roman"/>
      <family val="1"/>
      <charset val="204"/>
    </font>
    <font>
      <sz val="9"/>
      <color theme="1"/>
      <name val="Times New Roman"/>
      <family val="1"/>
    </font>
    <font>
      <sz val="9"/>
      <color theme="1"/>
      <name val="Times New Roman"/>
      <family val="2"/>
      <charset val="204"/>
    </font>
    <font>
      <sz val="9"/>
      <name val="Times New Roman"/>
      <family val="1"/>
    </font>
    <font>
      <sz val="9"/>
      <color rgb="FF000000"/>
      <name val="Times New Roman"/>
      <family val="1"/>
    </font>
    <font>
      <sz val="9"/>
      <name val="Times New Roman"/>
      <family val="2"/>
      <charset val="204"/>
    </font>
    <font>
      <sz val="9"/>
      <color rgb="FF000000"/>
      <name val="Times New Roman"/>
      <family val="1"/>
      <charset val="204"/>
    </font>
    <font>
      <sz val="9"/>
      <color indexed="8"/>
      <name val="Times New Roman"/>
      <family val="1"/>
      <charset val="204"/>
    </font>
    <font>
      <sz val="9"/>
      <name val="Times New Roman"/>
      <family val="1"/>
      <charset val="204"/>
    </font>
    <font>
      <b/>
      <sz val="9"/>
      <name val="Times New Roman"/>
      <family val="1"/>
      <charset val="204"/>
    </font>
    <font>
      <sz val="9"/>
      <color indexed="10"/>
      <name val="Times New Roman"/>
      <family val="1"/>
      <charset val="204"/>
    </font>
    <font>
      <sz val="9"/>
      <color indexed="8"/>
      <name val="FreeSetC-Bold"/>
    </font>
    <font>
      <b/>
      <sz val="9"/>
      <color indexed="8"/>
      <name val="Times New Roman"/>
      <family val="1"/>
      <charset val="204"/>
    </font>
    <font>
      <sz val="10"/>
      <color theme="1"/>
      <name val="Times New Roman"/>
      <family val="2"/>
      <charset val="204"/>
    </font>
    <font>
      <sz val="9"/>
      <color indexed="8"/>
      <name val="Times New Roman"/>
      <family val="1"/>
    </font>
    <font>
      <sz val="10"/>
      <color rgb="FF000000"/>
      <name val="Times New Roman"/>
      <family val="1"/>
      <charset val="204"/>
    </font>
    <font>
      <sz val="10"/>
      <name val="Times New Roman"/>
      <family val="1"/>
      <charset val="204"/>
    </font>
    <font>
      <sz val="12"/>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12">
    <xf numFmtId="0" fontId="0" fillId="0" borderId="0" xfId="0"/>
    <xf numFmtId="0" fontId="4" fillId="0" borderId="0" xfId="0" applyFont="1" applyAlignment="1">
      <alignment horizontal="center" vertical="top" wrapText="1"/>
    </xf>
    <xf numFmtId="0" fontId="5" fillId="0" borderId="0" xfId="0" applyFont="1" applyAlignment="1">
      <alignment vertical="top"/>
    </xf>
    <xf numFmtId="2" fontId="5" fillId="0" borderId="0" xfId="0" applyNumberFormat="1" applyFont="1" applyAlignment="1">
      <alignment vertical="top"/>
    </xf>
    <xf numFmtId="0" fontId="5" fillId="0" borderId="0" xfId="0" applyFont="1"/>
    <xf numFmtId="0" fontId="5" fillId="0" borderId="0" xfId="0" applyFont="1" applyAlignment="1">
      <alignment horizontal="center" vertical="top"/>
    </xf>
    <xf numFmtId="0" fontId="5" fillId="0" borderId="0" xfId="0" applyFont="1" applyAlignment="1">
      <alignment horizontal="right" vertical="top"/>
    </xf>
    <xf numFmtId="164" fontId="5" fillId="0" borderId="0" xfId="1" applyFont="1" applyFill="1" applyAlignment="1">
      <alignment horizontal="center" vertical="top"/>
    </xf>
    <xf numFmtId="0" fontId="6" fillId="0" borderId="0" xfId="0" applyFont="1" applyAlignment="1">
      <alignment vertical="top"/>
    </xf>
    <xf numFmtId="0" fontId="4" fillId="0" borderId="1" xfId="0" applyFont="1" applyBorder="1" applyAlignment="1">
      <alignment horizontal="center" vertical="top" wrapText="1"/>
    </xf>
    <xf numFmtId="0" fontId="5" fillId="0" borderId="2" xfId="0" applyFont="1" applyBorder="1" applyAlignment="1">
      <alignment vertical="top"/>
    </xf>
    <xf numFmtId="0" fontId="5" fillId="0" borderId="2" xfId="0" applyFont="1" applyBorder="1" applyAlignment="1">
      <alignment horizontal="center" vertical="top"/>
    </xf>
    <xf numFmtId="0" fontId="5" fillId="0" borderId="2" xfId="0" applyFont="1" applyBorder="1" applyAlignment="1">
      <alignment horizontal="right" vertical="top"/>
    </xf>
    <xf numFmtId="164" fontId="5" fillId="0" borderId="3" xfId="1" applyFont="1" applyFill="1" applyBorder="1" applyAlignment="1">
      <alignment horizontal="center" vertical="top"/>
    </xf>
    <xf numFmtId="0" fontId="4" fillId="0" borderId="4" xfId="0" applyFont="1" applyBorder="1" applyAlignment="1">
      <alignment horizontal="center" vertical="top" wrapText="1"/>
    </xf>
    <xf numFmtId="0" fontId="5" fillId="0" borderId="4" xfId="0" applyFont="1" applyBorder="1" applyAlignment="1">
      <alignment vertical="top"/>
    </xf>
    <xf numFmtId="0" fontId="5" fillId="0" borderId="4" xfId="0" applyFont="1" applyBorder="1" applyAlignment="1">
      <alignment horizontal="center" vertical="top" wrapText="1"/>
    </xf>
    <xf numFmtId="0" fontId="5" fillId="0" borderId="4" xfId="0" applyFont="1" applyBorder="1" applyAlignment="1">
      <alignment horizontal="center" vertical="top"/>
    </xf>
    <xf numFmtId="0" fontId="5" fillId="0" borderId="4" xfId="0" applyFont="1" applyBorder="1" applyAlignment="1">
      <alignment horizontal="right" vertical="top"/>
    </xf>
    <xf numFmtId="164" fontId="5" fillId="0" borderId="4" xfId="1" applyFont="1" applyFill="1" applyBorder="1" applyAlignment="1">
      <alignment horizontal="center" vertical="top"/>
    </xf>
    <xf numFmtId="0" fontId="5" fillId="0" borderId="5" xfId="0" applyFont="1" applyBorder="1" applyAlignment="1">
      <alignment vertical="top" wrapText="1"/>
    </xf>
    <xf numFmtId="0" fontId="7" fillId="0" borderId="4" xfId="0" applyFont="1" applyBorder="1" applyAlignment="1">
      <alignment horizontal="center" vertical="top" wrapText="1"/>
    </xf>
    <xf numFmtId="0" fontId="6" fillId="0" borderId="4" xfId="0" applyFont="1" applyBorder="1" applyAlignment="1">
      <alignment vertical="top"/>
    </xf>
    <xf numFmtId="0" fontId="6" fillId="0" borderId="4" xfId="0" applyFont="1" applyBorder="1" applyAlignment="1">
      <alignment horizontal="center" vertical="top"/>
    </xf>
    <xf numFmtId="0" fontId="6" fillId="0" borderId="4" xfId="0" applyFont="1" applyBorder="1" applyAlignment="1">
      <alignment horizontal="right" vertical="top"/>
    </xf>
    <xf numFmtId="164" fontId="6" fillId="0" borderId="4" xfId="1" applyFont="1" applyFill="1" applyBorder="1" applyAlignment="1">
      <alignment horizontal="center" vertical="top"/>
    </xf>
    <xf numFmtId="0" fontId="6" fillId="0" borderId="0" xfId="0" applyFont="1"/>
    <xf numFmtId="0" fontId="7"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right" vertical="top"/>
    </xf>
    <xf numFmtId="164" fontId="6" fillId="0" borderId="0" xfId="1" applyFont="1" applyFill="1" applyBorder="1" applyAlignment="1">
      <alignment horizontal="center" vertical="top"/>
    </xf>
    <xf numFmtId="0" fontId="7" fillId="2" borderId="4" xfId="0" applyFont="1" applyFill="1" applyBorder="1" applyAlignment="1">
      <alignment horizontal="center" vertical="top" wrapText="1"/>
    </xf>
    <xf numFmtId="0" fontId="8" fillId="2" borderId="6" xfId="0" applyFont="1" applyFill="1" applyBorder="1" applyAlignment="1">
      <alignment horizontal="center" vertical="top"/>
    </xf>
    <xf numFmtId="0" fontId="8" fillId="2" borderId="4" xfId="0" applyFont="1" applyFill="1" applyBorder="1" applyAlignment="1">
      <alignment horizontal="center" vertical="top" wrapText="1"/>
    </xf>
    <xf numFmtId="0" fontId="7" fillId="2" borderId="4" xfId="0" applyFont="1" applyFill="1" applyBorder="1" applyAlignment="1">
      <alignment horizontal="center" vertical="top"/>
    </xf>
    <xf numFmtId="164" fontId="7" fillId="2" borderId="4" xfId="1" applyFont="1" applyFill="1" applyBorder="1" applyAlignment="1">
      <alignment horizontal="center" vertical="top"/>
    </xf>
    <xf numFmtId="0" fontId="14" fillId="0" borderId="6" xfId="0" applyFont="1" applyBorder="1" applyAlignment="1">
      <alignment horizontal="left" vertical="top" wrapText="1"/>
    </xf>
    <xf numFmtId="0" fontId="14" fillId="0" borderId="4" xfId="0" applyFont="1" applyBorder="1" applyAlignment="1">
      <alignment horizontal="center" vertical="top" wrapText="1"/>
    </xf>
    <xf numFmtId="0" fontId="10" fillId="0" borderId="4" xfId="0" applyFont="1" applyBorder="1" applyAlignment="1">
      <alignment vertical="top"/>
    </xf>
    <xf numFmtId="0" fontId="14" fillId="0" borderId="4" xfId="0" applyFont="1" applyBorder="1" applyAlignment="1">
      <alignment horizontal="left" vertical="top" wrapText="1"/>
    </xf>
    <xf numFmtId="0" fontId="14" fillId="0" borderId="9" xfId="0" applyFont="1" applyBorder="1" applyAlignment="1">
      <alignment horizontal="left" vertical="top" wrapText="1"/>
    </xf>
    <xf numFmtId="0" fontId="14" fillId="0" borderId="8" xfId="0" applyFont="1" applyBorder="1" applyAlignment="1">
      <alignment horizontal="center" vertical="top" wrapText="1"/>
    </xf>
    <xf numFmtId="0" fontId="10" fillId="0" borderId="8" xfId="0" applyFont="1" applyBorder="1" applyAlignment="1">
      <alignment vertical="top"/>
    </xf>
    <xf numFmtId="0" fontId="14" fillId="0" borderId="4" xfId="0" applyFont="1" applyBorder="1" applyAlignment="1">
      <alignment vertical="top" wrapText="1"/>
    </xf>
    <xf numFmtId="0" fontId="14" fillId="0" borderId="6" xfId="0" applyFont="1" applyBorder="1" applyAlignment="1">
      <alignment vertical="top" wrapText="1"/>
    </xf>
    <xf numFmtId="0" fontId="17" fillId="0" borderId="4" xfId="0" applyFont="1" applyBorder="1" applyAlignment="1">
      <alignment horizontal="center" vertical="top" wrapText="1"/>
    </xf>
    <xf numFmtId="0" fontId="4" fillId="0" borderId="4" xfId="0" applyFont="1" applyBorder="1" applyAlignment="1">
      <alignment vertical="top"/>
    </xf>
    <xf numFmtId="49" fontId="4" fillId="0" borderId="0" xfId="0" applyNumberFormat="1" applyFont="1" applyAlignment="1">
      <alignment horizontal="left" vertical="top"/>
    </xf>
    <xf numFmtId="49" fontId="7" fillId="0" borderId="0" xfId="0" applyNumberFormat="1" applyFont="1" applyAlignment="1">
      <alignment horizontal="left" vertical="top"/>
    </xf>
    <xf numFmtId="49" fontId="7" fillId="2" borderId="4" xfId="0" applyNumberFormat="1" applyFont="1" applyFill="1" applyBorder="1" applyAlignment="1">
      <alignment horizontal="center" vertical="top" wrapText="1"/>
    </xf>
    <xf numFmtId="49" fontId="4" fillId="0" borderId="4" xfId="0" applyNumberFormat="1" applyFont="1" applyBorder="1" applyAlignment="1">
      <alignment horizontal="left" vertical="top" wrapText="1"/>
    </xf>
    <xf numFmtId="49" fontId="4" fillId="0" borderId="8" xfId="0" applyNumberFormat="1" applyFont="1" applyBorder="1" applyAlignment="1">
      <alignment horizontal="left" vertical="top"/>
    </xf>
    <xf numFmtId="0" fontId="9" fillId="0" borderId="4" xfId="0" applyFont="1" applyBorder="1" applyAlignment="1">
      <alignment horizontal="left" vertical="top" wrapText="1"/>
    </xf>
    <xf numFmtId="0" fontId="9" fillId="0" borderId="6" xfId="0" applyFont="1" applyBorder="1" applyAlignment="1">
      <alignment horizontal="left" vertical="top" wrapText="1"/>
    </xf>
    <xf numFmtId="164" fontId="10" fillId="0" borderId="4" xfId="1" applyFont="1" applyFill="1" applyBorder="1" applyAlignment="1">
      <alignment vertical="top"/>
    </xf>
    <xf numFmtId="49" fontId="4" fillId="0" borderId="4" xfId="0" applyNumberFormat="1" applyFont="1" applyBorder="1" applyAlignment="1">
      <alignment horizontal="left" vertical="top"/>
    </xf>
    <xf numFmtId="0" fontId="11" fillId="0" borderId="4" xfId="0" applyFont="1" applyBorder="1" applyAlignment="1">
      <alignment horizontal="left" vertical="top" wrapText="1"/>
    </xf>
    <xf numFmtId="0" fontId="11" fillId="0" borderId="6" xfId="0" applyFont="1" applyBorder="1" applyAlignment="1">
      <alignment horizontal="left" vertical="top" wrapText="1"/>
    </xf>
    <xf numFmtId="0" fontId="11" fillId="0" borderId="4" xfId="0" applyFont="1" applyBorder="1" applyAlignment="1">
      <alignment horizontal="center" vertical="top" wrapText="1"/>
    </xf>
    <xf numFmtId="0" fontId="12" fillId="0" borderId="4" xfId="0" applyFont="1" applyBorder="1" applyAlignment="1">
      <alignment horizontal="center" vertical="top" wrapText="1"/>
    </xf>
    <xf numFmtId="0" fontId="13" fillId="0" borderId="4" xfId="0" applyFont="1" applyBorder="1" applyAlignment="1">
      <alignment vertical="top"/>
    </xf>
    <xf numFmtId="0" fontId="16" fillId="0" borderId="4" xfId="0" applyFont="1" applyBorder="1" applyAlignment="1">
      <alignment horizontal="center" vertical="top" wrapText="1"/>
    </xf>
    <xf numFmtId="0" fontId="16" fillId="0" borderId="4" xfId="0" applyFont="1" applyBorder="1" applyAlignment="1">
      <alignment horizontal="left" vertical="top" wrapText="1"/>
    </xf>
    <xf numFmtId="0" fontId="16"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15" fillId="0" borderId="4" xfId="0" applyFont="1" applyBorder="1" applyAlignment="1">
      <alignment horizontal="center" vertical="top" wrapText="1"/>
    </xf>
    <xf numFmtId="0" fontId="14" fillId="0" borderId="7" xfId="0" applyFont="1" applyBorder="1" applyAlignment="1">
      <alignment vertical="top" wrapText="1"/>
    </xf>
    <xf numFmtId="0" fontId="4" fillId="0" borderId="4" xfId="0" applyFont="1" applyBorder="1" applyAlignment="1">
      <alignment horizontal="center" vertical="top"/>
    </xf>
    <xf numFmtId="0" fontId="15" fillId="0" borderId="4" xfId="0" applyFont="1" applyBorder="1" applyAlignment="1">
      <alignment horizontal="left" vertical="top" wrapText="1"/>
    </xf>
    <xf numFmtId="0" fontId="15" fillId="0" borderId="6" xfId="0" applyFont="1" applyBorder="1" applyAlignment="1">
      <alignment horizontal="left" vertical="top" wrapText="1"/>
    </xf>
    <xf numFmtId="49" fontId="13" fillId="0" borderId="4" xfId="1" applyNumberFormat="1" applyFont="1" applyFill="1" applyBorder="1" applyAlignment="1">
      <alignment horizontal="left" vertical="top" wrapText="1"/>
    </xf>
    <xf numFmtId="49" fontId="21" fillId="0" borderId="4" xfId="1" applyNumberFormat="1" applyFont="1" applyFill="1" applyBorder="1" applyAlignment="1">
      <alignment horizontal="left" vertical="top" wrapText="1"/>
    </xf>
    <xf numFmtId="0" fontId="16" fillId="0" borderId="4" xfId="2" applyFont="1" applyBorder="1" applyAlignment="1">
      <alignment horizontal="left" vertical="top" wrapText="1"/>
    </xf>
    <xf numFmtId="0" fontId="16" fillId="0" borderId="6" xfId="2" applyFont="1" applyBorder="1" applyAlignment="1">
      <alignment horizontal="left" vertical="top" wrapText="1"/>
    </xf>
    <xf numFmtId="49" fontId="16" fillId="0" borderId="4" xfId="0" applyNumberFormat="1" applyFont="1" applyBorder="1" applyAlignment="1">
      <alignment horizontal="left" vertical="top" wrapText="1"/>
    </xf>
    <xf numFmtId="0" fontId="14" fillId="0" borderId="7" xfId="0" applyFont="1" applyBorder="1" applyAlignment="1">
      <alignment horizontal="left" vertical="top" wrapText="1"/>
    </xf>
    <xf numFmtId="0" fontId="9" fillId="0" borderId="4" xfId="0" applyFont="1" applyBorder="1" applyAlignment="1">
      <alignment horizontal="left" vertical="top"/>
    </xf>
    <xf numFmtId="0" fontId="9" fillId="0" borderId="7" xfId="0" applyFont="1" applyBorder="1" applyAlignment="1">
      <alignment horizontal="left" vertical="top" wrapText="1"/>
    </xf>
    <xf numFmtId="0" fontId="16" fillId="0" borderId="7" xfId="0" applyFont="1" applyBorder="1" applyAlignment="1">
      <alignment horizontal="left" vertical="top" wrapText="1"/>
    </xf>
    <xf numFmtId="0" fontId="4" fillId="0" borderId="0" xfId="0" applyFont="1" applyAlignment="1">
      <alignment vertical="top"/>
    </xf>
    <xf numFmtId="0" fontId="7" fillId="0" borderId="0" xfId="0" applyFont="1" applyAlignment="1">
      <alignment vertical="top"/>
    </xf>
    <xf numFmtId="0" fontId="16" fillId="0" borderId="10" xfId="0" applyFont="1" applyBorder="1" applyAlignment="1">
      <alignment horizontal="center" vertical="top" wrapText="1"/>
    </xf>
    <xf numFmtId="3" fontId="16" fillId="0" borderId="4" xfId="0" applyNumberFormat="1" applyFont="1" applyBorder="1" applyAlignment="1">
      <alignment horizontal="right" vertical="top"/>
    </xf>
    <xf numFmtId="0" fontId="23" fillId="0" borderId="4" xfId="0" applyFont="1" applyBorder="1" applyAlignment="1">
      <alignment horizontal="center" vertical="top" wrapText="1"/>
    </xf>
    <xf numFmtId="0" fontId="24" fillId="0" borderId="10" xfId="0" applyFont="1" applyBorder="1" applyAlignment="1">
      <alignment horizontal="center" vertical="top" wrapText="1"/>
    </xf>
    <xf numFmtId="0" fontId="4" fillId="0" borderId="4" xfId="0" applyFont="1" applyBorder="1" applyAlignment="1">
      <alignment vertical="top" wrapText="1"/>
    </xf>
    <xf numFmtId="0" fontId="4" fillId="0" borderId="5" xfId="0" applyFont="1" applyBorder="1" applyAlignment="1">
      <alignment horizontal="center" vertical="top" wrapText="1"/>
    </xf>
    <xf numFmtId="0" fontId="4" fillId="0" borderId="5" xfId="0" applyFont="1" applyBorder="1" applyAlignment="1">
      <alignment vertical="top" wrapText="1"/>
    </xf>
    <xf numFmtId="0" fontId="14" fillId="0" borderId="2" xfId="0" applyFont="1" applyBorder="1" applyAlignment="1">
      <alignment horizontal="left" vertical="top" wrapText="1"/>
    </xf>
    <xf numFmtId="0" fontId="14" fillId="0" borderId="5" xfId="0" applyFont="1" applyBorder="1" applyAlignment="1">
      <alignment horizontal="center" vertical="top" wrapText="1"/>
    </xf>
    <xf numFmtId="0" fontId="16" fillId="0" borderId="1" xfId="0" applyFont="1" applyBorder="1" applyAlignment="1">
      <alignment horizontal="center" vertical="top" wrapText="1"/>
    </xf>
    <xf numFmtId="3" fontId="16" fillId="0" borderId="5" xfId="0" applyNumberFormat="1" applyFont="1" applyBorder="1" applyAlignment="1">
      <alignment horizontal="right" vertical="top"/>
    </xf>
    <xf numFmtId="164" fontId="10" fillId="0" borderId="5" xfId="1" applyFont="1" applyFill="1" applyBorder="1" applyAlignment="1">
      <alignment vertical="top"/>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2" fontId="4" fillId="0" borderId="4" xfId="0" applyNumberFormat="1" applyFont="1" applyBorder="1" applyAlignment="1">
      <alignment vertical="top"/>
    </xf>
    <xf numFmtId="0" fontId="4" fillId="0" borderId="0" xfId="0" applyFont="1" applyAlignment="1">
      <alignment horizontal="left" vertical="top" wrapText="1"/>
    </xf>
    <xf numFmtId="0" fontId="4" fillId="0" borderId="0" xfId="0" applyFont="1" applyAlignment="1">
      <alignment vertical="top" wrapText="1"/>
    </xf>
    <xf numFmtId="0" fontId="23" fillId="0" borderId="0" xfId="0" applyFont="1" applyAlignment="1">
      <alignment horizontal="center" vertical="top" wrapText="1"/>
    </xf>
    <xf numFmtId="0" fontId="24" fillId="0" borderId="0" xfId="0" applyFont="1" applyAlignment="1">
      <alignment horizontal="center" vertical="top" wrapText="1"/>
    </xf>
    <xf numFmtId="49" fontId="4" fillId="0" borderId="0" xfId="0" applyNumberFormat="1" applyFont="1" applyAlignment="1">
      <alignment horizontal="left" vertical="top" wrapText="1"/>
    </xf>
    <xf numFmtId="0" fontId="22" fillId="0" borderId="4" xfId="0" applyFont="1" applyBorder="1" applyAlignment="1">
      <alignment horizontal="left" vertical="top" wrapText="1"/>
    </xf>
    <xf numFmtId="0" fontId="14" fillId="0" borderId="8" xfId="0" applyFont="1" applyBorder="1" applyAlignment="1">
      <alignment horizontal="left" vertical="top" wrapText="1"/>
    </xf>
    <xf numFmtId="2" fontId="7" fillId="0" borderId="0" xfId="0" applyNumberFormat="1" applyFont="1" applyAlignment="1">
      <alignment vertical="top"/>
    </xf>
    <xf numFmtId="0" fontId="8" fillId="2" borderId="4" xfId="0" applyFont="1" applyFill="1" applyBorder="1" applyAlignment="1">
      <alignment horizontal="center" vertical="top"/>
    </xf>
    <xf numFmtId="0" fontId="7" fillId="0" borderId="0" xfId="0" applyFont="1" applyAlignment="1">
      <alignment vertical="top" wrapText="1"/>
    </xf>
    <xf numFmtId="0" fontId="25" fillId="0" borderId="4" xfId="0" applyFont="1" applyBorder="1" applyAlignment="1">
      <alignment vertical="top" wrapText="1"/>
    </xf>
    <xf numFmtId="3" fontId="25" fillId="0" borderId="4" xfId="0" applyNumberFormat="1" applyFont="1" applyBorder="1" applyAlignment="1">
      <alignment vertical="top" wrapText="1"/>
    </xf>
    <xf numFmtId="0" fontId="26" fillId="0" borderId="4" xfId="0" applyFont="1" applyBorder="1" applyAlignment="1">
      <alignment vertical="top" wrapText="1"/>
    </xf>
    <xf numFmtId="3" fontId="25" fillId="2" borderId="4" xfId="0" applyNumberFormat="1" applyFont="1" applyFill="1" applyBorder="1" applyAlignment="1">
      <alignment vertical="top" wrapText="1"/>
    </xf>
    <xf numFmtId="0" fontId="25" fillId="2" borderId="4" xfId="0" applyFont="1" applyFill="1" applyBorder="1" applyAlignment="1">
      <alignment vertical="top" wrapText="1"/>
    </xf>
  </cellXfs>
  <cellStyles count="3">
    <cellStyle name="Normal_CEI_Cost_v2.00_UK" xfId="2" xr:uid="{00000000-0005-0000-0000-000000000000}"/>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20"/>
  <sheetViews>
    <sheetView tabSelected="1" topLeftCell="A22" zoomScaleNormal="100" workbookViewId="0">
      <pane ySplit="1" topLeftCell="A92" activePane="bottomLeft" state="frozen"/>
      <selection activeCell="A22" sqref="A22"/>
      <selection pane="bottomLeft" activeCell="A92" sqref="A92:XFD92"/>
    </sheetView>
  </sheetViews>
  <sheetFormatPr defaultRowHeight="12"/>
  <cols>
    <col min="1" max="1" width="7.28515625" style="1" customWidth="1"/>
    <col min="2" max="2" width="25.140625" style="2" customWidth="1"/>
    <col min="3" max="3" width="56" style="2" customWidth="1"/>
    <col min="4" max="4" width="8.28515625" style="2" customWidth="1"/>
    <col min="5" max="5" width="7" style="2" customWidth="1"/>
    <col min="6" max="6" width="8.42578125" style="2" customWidth="1"/>
    <col min="7" max="7" width="13" style="3" customWidth="1"/>
    <col min="8" max="8" width="14.140625" style="47" customWidth="1"/>
    <col min="9" max="9" width="9.140625" style="4" customWidth="1"/>
    <col min="10" max="10" width="14.7109375" style="4" customWidth="1"/>
    <col min="11" max="11" width="11.42578125" style="98" customWidth="1"/>
    <col min="12" max="12" width="11.85546875" style="98" customWidth="1"/>
    <col min="13" max="13" width="11" style="98" customWidth="1"/>
    <col min="14" max="14" width="10" style="98" customWidth="1"/>
    <col min="15" max="15" width="9.85546875" style="98" customWidth="1"/>
    <col min="16" max="16" width="10.5703125" style="98" customWidth="1"/>
    <col min="17" max="17" width="9.140625" style="98"/>
    <col min="18" max="18" width="11.85546875" style="98" customWidth="1"/>
    <col min="19" max="19" width="10.42578125" style="98" customWidth="1"/>
    <col min="20" max="21" width="9.140625" style="98"/>
    <col min="22" max="22" width="10.140625" style="98" customWidth="1"/>
    <col min="23" max="23" width="14" style="98" customWidth="1"/>
    <col min="24" max="240" width="9.140625" style="4"/>
    <col min="241" max="241" width="6.85546875" style="4" customWidth="1"/>
    <col min="242" max="242" width="59.42578125" style="4" customWidth="1"/>
    <col min="243" max="243" width="21.42578125" style="4" customWidth="1"/>
    <col min="244" max="244" width="13.85546875" style="4" customWidth="1"/>
    <col min="245" max="245" width="12.28515625" style="4" customWidth="1"/>
    <col min="246" max="246" width="16.28515625" style="4" customWidth="1"/>
    <col min="247" max="261" width="0" style="4" hidden="1" customWidth="1"/>
    <col min="262" max="262" width="14.7109375" style="4" bestFit="1" customWidth="1"/>
    <col min="263" max="263" width="12.42578125" style="4" customWidth="1"/>
    <col min="264" max="264" width="11.42578125" style="4" customWidth="1"/>
    <col min="265" max="496" width="9.140625" style="4"/>
    <col min="497" max="497" width="6.85546875" style="4" customWidth="1"/>
    <col min="498" max="498" width="59.42578125" style="4" customWidth="1"/>
    <col min="499" max="499" width="21.42578125" style="4" customWidth="1"/>
    <col min="500" max="500" width="13.85546875" style="4" customWidth="1"/>
    <col min="501" max="501" width="12.28515625" style="4" customWidth="1"/>
    <col min="502" max="502" width="16.28515625" style="4" customWidth="1"/>
    <col min="503" max="517" width="0" style="4" hidden="1" customWidth="1"/>
    <col min="518" max="518" width="14.7109375" style="4" bestFit="1" customWidth="1"/>
    <col min="519" max="519" width="12.42578125" style="4" customWidth="1"/>
    <col min="520" max="520" width="11.42578125" style="4" customWidth="1"/>
    <col min="521" max="752" width="9.140625" style="4"/>
    <col min="753" max="753" width="6.85546875" style="4" customWidth="1"/>
    <col min="754" max="754" width="59.42578125" style="4" customWidth="1"/>
    <col min="755" max="755" width="21.42578125" style="4" customWidth="1"/>
    <col min="756" max="756" width="13.85546875" style="4" customWidth="1"/>
    <col min="757" max="757" width="12.28515625" style="4" customWidth="1"/>
    <col min="758" max="758" width="16.28515625" style="4" customWidth="1"/>
    <col min="759" max="773" width="0" style="4" hidden="1" customWidth="1"/>
    <col min="774" max="774" width="14.7109375" style="4" bestFit="1" customWidth="1"/>
    <col min="775" max="775" width="12.42578125" style="4" customWidth="1"/>
    <col min="776" max="776" width="11.42578125" style="4" customWidth="1"/>
    <col min="777" max="1008" width="9.140625" style="4"/>
    <col min="1009" max="1009" width="6.85546875" style="4" customWidth="1"/>
    <col min="1010" max="1010" width="59.42578125" style="4" customWidth="1"/>
    <col min="1011" max="1011" width="21.42578125" style="4" customWidth="1"/>
    <col min="1012" max="1012" width="13.85546875" style="4" customWidth="1"/>
    <col min="1013" max="1013" width="12.28515625" style="4" customWidth="1"/>
    <col min="1014" max="1014" width="16.28515625" style="4" customWidth="1"/>
    <col min="1015" max="1029" width="0" style="4" hidden="1" customWidth="1"/>
    <col min="1030" max="1030" width="14.7109375" style="4" bestFit="1" customWidth="1"/>
    <col min="1031" max="1031" width="12.42578125" style="4" customWidth="1"/>
    <col min="1032" max="1032" width="11.42578125" style="4" customWidth="1"/>
    <col min="1033" max="1264" width="9.140625" style="4"/>
    <col min="1265" max="1265" width="6.85546875" style="4" customWidth="1"/>
    <col min="1266" max="1266" width="59.42578125" style="4" customWidth="1"/>
    <col min="1267" max="1267" width="21.42578125" style="4" customWidth="1"/>
    <col min="1268" max="1268" width="13.85546875" style="4" customWidth="1"/>
    <col min="1269" max="1269" width="12.28515625" style="4" customWidth="1"/>
    <col min="1270" max="1270" width="16.28515625" style="4" customWidth="1"/>
    <col min="1271" max="1285" width="0" style="4" hidden="1" customWidth="1"/>
    <col min="1286" max="1286" width="14.7109375" style="4" bestFit="1" customWidth="1"/>
    <col min="1287" max="1287" width="12.42578125" style="4" customWidth="1"/>
    <col min="1288" max="1288" width="11.42578125" style="4" customWidth="1"/>
    <col min="1289" max="1520" width="9.140625" style="4"/>
    <col min="1521" max="1521" width="6.85546875" style="4" customWidth="1"/>
    <col min="1522" max="1522" width="59.42578125" style="4" customWidth="1"/>
    <col min="1523" max="1523" width="21.42578125" style="4" customWidth="1"/>
    <col min="1524" max="1524" width="13.85546875" style="4" customWidth="1"/>
    <col min="1525" max="1525" width="12.28515625" style="4" customWidth="1"/>
    <col min="1526" max="1526" width="16.28515625" style="4" customWidth="1"/>
    <col min="1527" max="1541" width="0" style="4" hidden="1" customWidth="1"/>
    <col min="1542" max="1542" width="14.7109375" style="4" bestFit="1" customWidth="1"/>
    <col min="1543" max="1543" width="12.42578125" style="4" customWidth="1"/>
    <col min="1544" max="1544" width="11.42578125" style="4" customWidth="1"/>
    <col min="1545" max="1776" width="9.140625" style="4"/>
    <col min="1777" max="1777" width="6.85546875" style="4" customWidth="1"/>
    <col min="1778" max="1778" width="59.42578125" style="4" customWidth="1"/>
    <col min="1779" max="1779" width="21.42578125" style="4" customWidth="1"/>
    <col min="1780" max="1780" width="13.85546875" style="4" customWidth="1"/>
    <col min="1781" max="1781" width="12.28515625" style="4" customWidth="1"/>
    <col min="1782" max="1782" width="16.28515625" style="4" customWidth="1"/>
    <col min="1783" max="1797" width="0" style="4" hidden="1" customWidth="1"/>
    <col min="1798" max="1798" width="14.7109375" style="4" bestFit="1" customWidth="1"/>
    <col min="1799" max="1799" width="12.42578125" style="4" customWidth="1"/>
    <col min="1800" max="1800" width="11.42578125" style="4" customWidth="1"/>
    <col min="1801" max="2032" width="9.140625" style="4"/>
    <col min="2033" max="2033" width="6.85546875" style="4" customWidth="1"/>
    <col min="2034" max="2034" width="59.42578125" style="4" customWidth="1"/>
    <col min="2035" max="2035" width="21.42578125" style="4" customWidth="1"/>
    <col min="2036" max="2036" width="13.85546875" style="4" customWidth="1"/>
    <col min="2037" max="2037" width="12.28515625" style="4" customWidth="1"/>
    <col min="2038" max="2038" width="16.28515625" style="4" customWidth="1"/>
    <col min="2039" max="2053" width="0" style="4" hidden="1" customWidth="1"/>
    <col min="2054" max="2054" width="14.7109375" style="4" bestFit="1" customWidth="1"/>
    <col min="2055" max="2055" width="12.42578125" style="4" customWidth="1"/>
    <col min="2056" max="2056" width="11.42578125" style="4" customWidth="1"/>
    <col min="2057" max="2288" width="9.140625" style="4"/>
    <col min="2289" max="2289" width="6.85546875" style="4" customWidth="1"/>
    <col min="2290" max="2290" width="59.42578125" style="4" customWidth="1"/>
    <col min="2291" max="2291" width="21.42578125" style="4" customWidth="1"/>
    <col min="2292" max="2292" width="13.85546875" style="4" customWidth="1"/>
    <col min="2293" max="2293" width="12.28515625" style="4" customWidth="1"/>
    <col min="2294" max="2294" width="16.28515625" style="4" customWidth="1"/>
    <col min="2295" max="2309" width="0" style="4" hidden="1" customWidth="1"/>
    <col min="2310" max="2310" width="14.7109375" style="4" bestFit="1" customWidth="1"/>
    <col min="2311" max="2311" width="12.42578125" style="4" customWidth="1"/>
    <col min="2312" max="2312" width="11.42578125" style="4" customWidth="1"/>
    <col min="2313" max="2544" width="9.140625" style="4"/>
    <col min="2545" max="2545" width="6.85546875" style="4" customWidth="1"/>
    <col min="2546" max="2546" width="59.42578125" style="4" customWidth="1"/>
    <col min="2547" max="2547" width="21.42578125" style="4" customWidth="1"/>
    <col min="2548" max="2548" width="13.85546875" style="4" customWidth="1"/>
    <col min="2549" max="2549" width="12.28515625" style="4" customWidth="1"/>
    <col min="2550" max="2550" width="16.28515625" style="4" customWidth="1"/>
    <col min="2551" max="2565" width="0" style="4" hidden="1" customWidth="1"/>
    <col min="2566" max="2566" width="14.7109375" style="4" bestFit="1" customWidth="1"/>
    <col min="2567" max="2567" width="12.42578125" style="4" customWidth="1"/>
    <col min="2568" max="2568" width="11.42578125" style="4" customWidth="1"/>
    <col min="2569" max="2800" width="9.140625" style="4"/>
    <col min="2801" max="2801" width="6.85546875" style="4" customWidth="1"/>
    <col min="2802" max="2802" width="59.42578125" style="4" customWidth="1"/>
    <col min="2803" max="2803" width="21.42578125" style="4" customWidth="1"/>
    <col min="2804" max="2804" width="13.85546875" style="4" customWidth="1"/>
    <col min="2805" max="2805" width="12.28515625" style="4" customWidth="1"/>
    <col min="2806" max="2806" width="16.28515625" style="4" customWidth="1"/>
    <col min="2807" max="2821" width="0" style="4" hidden="1" customWidth="1"/>
    <col min="2822" max="2822" width="14.7109375" style="4" bestFit="1" customWidth="1"/>
    <col min="2823" max="2823" width="12.42578125" style="4" customWidth="1"/>
    <col min="2824" max="2824" width="11.42578125" style="4" customWidth="1"/>
    <col min="2825" max="3056" width="9.140625" style="4"/>
    <col min="3057" max="3057" width="6.85546875" style="4" customWidth="1"/>
    <col min="3058" max="3058" width="59.42578125" style="4" customWidth="1"/>
    <col min="3059" max="3059" width="21.42578125" style="4" customWidth="1"/>
    <col min="3060" max="3060" width="13.85546875" style="4" customWidth="1"/>
    <col min="3061" max="3061" width="12.28515625" style="4" customWidth="1"/>
    <col min="3062" max="3062" width="16.28515625" style="4" customWidth="1"/>
    <col min="3063" max="3077" width="0" style="4" hidden="1" customWidth="1"/>
    <col min="3078" max="3078" width="14.7109375" style="4" bestFit="1" customWidth="1"/>
    <col min="3079" max="3079" width="12.42578125" style="4" customWidth="1"/>
    <col min="3080" max="3080" width="11.42578125" style="4" customWidth="1"/>
    <col min="3081" max="3312" width="9.140625" style="4"/>
    <col min="3313" max="3313" width="6.85546875" style="4" customWidth="1"/>
    <col min="3314" max="3314" width="59.42578125" style="4" customWidth="1"/>
    <col min="3315" max="3315" width="21.42578125" style="4" customWidth="1"/>
    <col min="3316" max="3316" width="13.85546875" style="4" customWidth="1"/>
    <col min="3317" max="3317" width="12.28515625" style="4" customWidth="1"/>
    <col min="3318" max="3318" width="16.28515625" style="4" customWidth="1"/>
    <col min="3319" max="3333" width="0" style="4" hidden="1" customWidth="1"/>
    <col min="3334" max="3334" width="14.7109375" style="4" bestFit="1" customWidth="1"/>
    <col min="3335" max="3335" width="12.42578125" style="4" customWidth="1"/>
    <col min="3336" max="3336" width="11.42578125" style="4" customWidth="1"/>
    <col min="3337" max="3568" width="9.140625" style="4"/>
    <col min="3569" max="3569" width="6.85546875" style="4" customWidth="1"/>
    <col min="3570" max="3570" width="59.42578125" style="4" customWidth="1"/>
    <col min="3571" max="3571" width="21.42578125" style="4" customWidth="1"/>
    <col min="3572" max="3572" width="13.85546875" style="4" customWidth="1"/>
    <col min="3573" max="3573" width="12.28515625" style="4" customWidth="1"/>
    <col min="3574" max="3574" width="16.28515625" style="4" customWidth="1"/>
    <col min="3575" max="3589" width="0" style="4" hidden="1" customWidth="1"/>
    <col min="3590" max="3590" width="14.7109375" style="4" bestFit="1" customWidth="1"/>
    <col min="3591" max="3591" width="12.42578125" style="4" customWidth="1"/>
    <col min="3592" max="3592" width="11.42578125" style="4" customWidth="1"/>
    <col min="3593" max="3824" width="9.140625" style="4"/>
    <col min="3825" max="3825" width="6.85546875" style="4" customWidth="1"/>
    <col min="3826" max="3826" width="59.42578125" style="4" customWidth="1"/>
    <col min="3827" max="3827" width="21.42578125" style="4" customWidth="1"/>
    <col min="3828" max="3828" width="13.85546875" style="4" customWidth="1"/>
    <col min="3829" max="3829" width="12.28515625" style="4" customWidth="1"/>
    <col min="3830" max="3830" width="16.28515625" style="4" customWidth="1"/>
    <col min="3831" max="3845" width="0" style="4" hidden="1" customWidth="1"/>
    <col min="3846" max="3846" width="14.7109375" style="4" bestFit="1" customWidth="1"/>
    <col min="3847" max="3847" width="12.42578125" style="4" customWidth="1"/>
    <col min="3848" max="3848" width="11.42578125" style="4" customWidth="1"/>
    <col min="3849" max="4080" width="9.140625" style="4"/>
    <col min="4081" max="4081" width="6.85546875" style="4" customWidth="1"/>
    <col min="4082" max="4082" width="59.42578125" style="4" customWidth="1"/>
    <col min="4083" max="4083" width="21.42578125" style="4" customWidth="1"/>
    <col min="4084" max="4084" width="13.85546875" style="4" customWidth="1"/>
    <col min="4085" max="4085" width="12.28515625" style="4" customWidth="1"/>
    <col min="4086" max="4086" width="16.28515625" style="4" customWidth="1"/>
    <col min="4087" max="4101" width="0" style="4" hidden="1" customWidth="1"/>
    <col min="4102" max="4102" width="14.7109375" style="4" bestFit="1" customWidth="1"/>
    <col min="4103" max="4103" width="12.42578125" style="4" customWidth="1"/>
    <col min="4104" max="4104" width="11.42578125" style="4" customWidth="1"/>
    <col min="4105" max="4336" width="9.140625" style="4"/>
    <col min="4337" max="4337" width="6.85546875" style="4" customWidth="1"/>
    <col min="4338" max="4338" width="59.42578125" style="4" customWidth="1"/>
    <col min="4339" max="4339" width="21.42578125" style="4" customWidth="1"/>
    <col min="4340" max="4340" width="13.85546875" style="4" customWidth="1"/>
    <col min="4341" max="4341" width="12.28515625" style="4" customWidth="1"/>
    <col min="4342" max="4342" width="16.28515625" style="4" customWidth="1"/>
    <col min="4343" max="4357" width="0" style="4" hidden="1" customWidth="1"/>
    <col min="4358" max="4358" width="14.7109375" style="4" bestFit="1" customWidth="1"/>
    <col min="4359" max="4359" width="12.42578125" style="4" customWidth="1"/>
    <col min="4360" max="4360" width="11.42578125" style="4" customWidth="1"/>
    <col min="4361" max="4592" width="9.140625" style="4"/>
    <col min="4593" max="4593" width="6.85546875" style="4" customWidth="1"/>
    <col min="4594" max="4594" width="59.42578125" style="4" customWidth="1"/>
    <col min="4595" max="4595" width="21.42578125" style="4" customWidth="1"/>
    <col min="4596" max="4596" width="13.85546875" style="4" customWidth="1"/>
    <col min="4597" max="4597" width="12.28515625" style="4" customWidth="1"/>
    <col min="4598" max="4598" width="16.28515625" style="4" customWidth="1"/>
    <col min="4599" max="4613" width="0" style="4" hidden="1" customWidth="1"/>
    <col min="4614" max="4614" width="14.7109375" style="4" bestFit="1" customWidth="1"/>
    <col min="4615" max="4615" width="12.42578125" style="4" customWidth="1"/>
    <col min="4616" max="4616" width="11.42578125" style="4" customWidth="1"/>
    <col min="4617" max="4848" width="9.140625" style="4"/>
    <col min="4849" max="4849" width="6.85546875" style="4" customWidth="1"/>
    <col min="4850" max="4850" width="59.42578125" style="4" customWidth="1"/>
    <col min="4851" max="4851" width="21.42578125" style="4" customWidth="1"/>
    <col min="4852" max="4852" width="13.85546875" style="4" customWidth="1"/>
    <col min="4853" max="4853" width="12.28515625" style="4" customWidth="1"/>
    <col min="4854" max="4854" width="16.28515625" style="4" customWidth="1"/>
    <col min="4855" max="4869" width="0" style="4" hidden="1" customWidth="1"/>
    <col min="4870" max="4870" width="14.7109375" style="4" bestFit="1" customWidth="1"/>
    <col min="4871" max="4871" width="12.42578125" style="4" customWidth="1"/>
    <col min="4872" max="4872" width="11.42578125" style="4" customWidth="1"/>
    <col min="4873" max="5104" width="9.140625" style="4"/>
    <col min="5105" max="5105" width="6.85546875" style="4" customWidth="1"/>
    <col min="5106" max="5106" width="59.42578125" style="4" customWidth="1"/>
    <col min="5107" max="5107" width="21.42578125" style="4" customWidth="1"/>
    <col min="5108" max="5108" width="13.85546875" style="4" customWidth="1"/>
    <col min="5109" max="5109" width="12.28515625" style="4" customWidth="1"/>
    <col min="5110" max="5110" width="16.28515625" style="4" customWidth="1"/>
    <col min="5111" max="5125" width="0" style="4" hidden="1" customWidth="1"/>
    <col min="5126" max="5126" width="14.7109375" style="4" bestFit="1" customWidth="1"/>
    <col min="5127" max="5127" width="12.42578125" style="4" customWidth="1"/>
    <col min="5128" max="5128" width="11.42578125" style="4" customWidth="1"/>
    <col min="5129" max="5360" width="9.140625" style="4"/>
    <col min="5361" max="5361" width="6.85546875" style="4" customWidth="1"/>
    <col min="5362" max="5362" width="59.42578125" style="4" customWidth="1"/>
    <col min="5363" max="5363" width="21.42578125" style="4" customWidth="1"/>
    <col min="5364" max="5364" width="13.85546875" style="4" customWidth="1"/>
    <col min="5365" max="5365" width="12.28515625" style="4" customWidth="1"/>
    <col min="5366" max="5366" width="16.28515625" style="4" customWidth="1"/>
    <col min="5367" max="5381" width="0" style="4" hidden="1" customWidth="1"/>
    <col min="5382" max="5382" width="14.7109375" style="4" bestFit="1" customWidth="1"/>
    <col min="5383" max="5383" width="12.42578125" style="4" customWidth="1"/>
    <col min="5384" max="5384" width="11.42578125" style="4" customWidth="1"/>
    <col min="5385" max="5616" width="9.140625" style="4"/>
    <col min="5617" max="5617" width="6.85546875" style="4" customWidth="1"/>
    <col min="5618" max="5618" width="59.42578125" style="4" customWidth="1"/>
    <col min="5619" max="5619" width="21.42578125" style="4" customWidth="1"/>
    <col min="5620" max="5620" width="13.85546875" style="4" customWidth="1"/>
    <col min="5621" max="5621" width="12.28515625" style="4" customWidth="1"/>
    <col min="5622" max="5622" width="16.28515625" style="4" customWidth="1"/>
    <col min="5623" max="5637" width="0" style="4" hidden="1" customWidth="1"/>
    <col min="5638" max="5638" width="14.7109375" style="4" bestFit="1" customWidth="1"/>
    <col min="5639" max="5639" width="12.42578125" style="4" customWidth="1"/>
    <col min="5640" max="5640" width="11.42578125" style="4" customWidth="1"/>
    <col min="5641" max="5872" width="9.140625" style="4"/>
    <col min="5873" max="5873" width="6.85546875" style="4" customWidth="1"/>
    <col min="5874" max="5874" width="59.42578125" style="4" customWidth="1"/>
    <col min="5875" max="5875" width="21.42578125" style="4" customWidth="1"/>
    <col min="5876" max="5876" width="13.85546875" style="4" customWidth="1"/>
    <col min="5877" max="5877" width="12.28515625" style="4" customWidth="1"/>
    <col min="5878" max="5878" width="16.28515625" style="4" customWidth="1"/>
    <col min="5879" max="5893" width="0" style="4" hidden="1" customWidth="1"/>
    <col min="5894" max="5894" width="14.7109375" style="4" bestFit="1" customWidth="1"/>
    <col min="5895" max="5895" width="12.42578125" style="4" customWidth="1"/>
    <col min="5896" max="5896" width="11.42578125" style="4" customWidth="1"/>
    <col min="5897" max="6128" width="9.140625" style="4"/>
    <col min="6129" max="6129" width="6.85546875" style="4" customWidth="1"/>
    <col min="6130" max="6130" width="59.42578125" style="4" customWidth="1"/>
    <col min="6131" max="6131" width="21.42578125" style="4" customWidth="1"/>
    <col min="6132" max="6132" width="13.85546875" style="4" customWidth="1"/>
    <col min="6133" max="6133" width="12.28515625" style="4" customWidth="1"/>
    <col min="6134" max="6134" width="16.28515625" style="4" customWidth="1"/>
    <col min="6135" max="6149" width="0" style="4" hidden="1" customWidth="1"/>
    <col min="6150" max="6150" width="14.7109375" style="4" bestFit="1" customWidth="1"/>
    <col min="6151" max="6151" width="12.42578125" style="4" customWidth="1"/>
    <col min="6152" max="6152" width="11.42578125" style="4" customWidth="1"/>
    <col min="6153" max="6384" width="9.140625" style="4"/>
    <col min="6385" max="6385" width="6.85546875" style="4" customWidth="1"/>
    <col min="6386" max="6386" width="59.42578125" style="4" customWidth="1"/>
    <col min="6387" max="6387" width="21.42578125" style="4" customWidth="1"/>
    <col min="6388" max="6388" width="13.85546875" style="4" customWidth="1"/>
    <col min="6389" max="6389" width="12.28515625" style="4" customWidth="1"/>
    <col min="6390" max="6390" width="16.28515625" style="4" customWidth="1"/>
    <col min="6391" max="6405" width="0" style="4" hidden="1" customWidth="1"/>
    <col min="6406" max="6406" width="14.7109375" style="4" bestFit="1" customWidth="1"/>
    <col min="6407" max="6407" width="12.42578125" style="4" customWidth="1"/>
    <col min="6408" max="6408" width="11.42578125" style="4" customWidth="1"/>
    <col min="6409" max="6640" width="9.140625" style="4"/>
    <col min="6641" max="6641" width="6.85546875" style="4" customWidth="1"/>
    <col min="6642" max="6642" width="59.42578125" style="4" customWidth="1"/>
    <col min="6643" max="6643" width="21.42578125" style="4" customWidth="1"/>
    <col min="6644" max="6644" width="13.85546875" style="4" customWidth="1"/>
    <col min="6645" max="6645" width="12.28515625" style="4" customWidth="1"/>
    <col min="6646" max="6646" width="16.28515625" style="4" customWidth="1"/>
    <col min="6647" max="6661" width="0" style="4" hidden="1" customWidth="1"/>
    <col min="6662" max="6662" width="14.7109375" style="4" bestFit="1" customWidth="1"/>
    <col min="6663" max="6663" width="12.42578125" style="4" customWidth="1"/>
    <col min="6664" max="6664" width="11.42578125" style="4" customWidth="1"/>
    <col min="6665" max="6896" width="9.140625" style="4"/>
    <col min="6897" max="6897" width="6.85546875" style="4" customWidth="1"/>
    <col min="6898" max="6898" width="59.42578125" style="4" customWidth="1"/>
    <col min="6899" max="6899" width="21.42578125" style="4" customWidth="1"/>
    <col min="6900" max="6900" width="13.85546875" style="4" customWidth="1"/>
    <col min="6901" max="6901" width="12.28515625" style="4" customWidth="1"/>
    <col min="6902" max="6902" width="16.28515625" style="4" customWidth="1"/>
    <col min="6903" max="6917" width="0" style="4" hidden="1" customWidth="1"/>
    <col min="6918" max="6918" width="14.7109375" style="4" bestFit="1" customWidth="1"/>
    <col min="6919" max="6919" width="12.42578125" style="4" customWidth="1"/>
    <col min="6920" max="6920" width="11.42578125" style="4" customWidth="1"/>
    <col min="6921" max="7152" width="9.140625" style="4"/>
    <col min="7153" max="7153" width="6.85546875" style="4" customWidth="1"/>
    <col min="7154" max="7154" width="59.42578125" style="4" customWidth="1"/>
    <col min="7155" max="7155" width="21.42578125" style="4" customWidth="1"/>
    <col min="7156" max="7156" width="13.85546875" style="4" customWidth="1"/>
    <col min="7157" max="7157" width="12.28515625" style="4" customWidth="1"/>
    <col min="7158" max="7158" width="16.28515625" style="4" customWidth="1"/>
    <col min="7159" max="7173" width="0" style="4" hidden="1" customWidth="1"/>
    <col min="7174" max="7174" width="14.7109375" style="4" bestFit="1" customWidth="1"/>
    <col min="7175" max="7175" width="12.42578125" style="4" customWidth="1"/>
    <col min="7176" max="7176" width="11.42578125" style="4" customWidth="1"/>
    <col min="7177" max="7408" width="9.140625" style="4"/>
    <col min="7409" max="7409" width="6.85546875" style="4" customWidth="1"/>
    <col min="7410" max="7410" width="59.42578125" style="4" customWidth="1"/>
    <col min="7411" max="7411" width="21.42578125" style="4" customWidth="1"/>
    <col min="7412" max="7412" width="13.85546875" style="4" customWidth="1"/>
    <col min="7413" max="7413" width="12.28515625" style="4" customWidth="1"/>
    <col min="7414" max="7414" width="16.28515625" style="4" customWidth="1"/>
    <col min="7415" max="7429" width="0" style="4" hidden="1" customWidth="1"/>
    <col min="7430" max="7430" width="14.7109375" style="4" bestFit="1" customWidth="1"/>
    <col min="7431" max="7431" width="12.42578125" style="4" customWidth="1"/>
    <col min="7432" max="7432" width="11.42578125" style="4" customWidth="1"/>
    <col min="7433" max="7664" width="9.140625" style="4"/>
    <col min="7665" max="7665" width="6.85546875" style="4" customWidth="1"/>
    <col min="7666" max="7666" width="59.42578125" style="4" customWidth="1"/>
    <col min="7667" max="7667" width="21.42578125" style="4" customWidth="1"/>
    <col min="7668" max="7668" width="13.85546875" style="4" customWidth="1"/>
    <col min="7669" max="7669" width="12.28515625" style="4" customWidth="1"/>
    <col min="7670" max="7670" width="16.28515625" style="4" customWidth="1"/>
    <col min="7671" max="7685" width="0" style="4" hidden="1" customWidth="1"/>
    <col min="7686" max="7686" width="14.7109375" style="4" bestFit="1" customWidth="1"/>
    <col min="7687" max="7687" width="12.42578125" style="4" customWidth="1"/>
    <col min="7688" max="7688" width="11.42578125" style="4" customWidth="1"/>
    <col min="7689" max="7920" width="9.140625" style="4"/>
    <col min="7921" max="7921" width="6.85546875" style="4" customWidth="1"/>
    <col min="7922" max="7922" width="59.42578125" style="4" customWidth="1"/>
    <col min="7923" max="7923" width="21.42578125" style="4" customWidth="1"/>
    <col min="7924" max="7924" width="13.85546875" style="4" customWidth="1"/>
    <col min="7925" max="7925" width="12.28515625" style="4" customWidth="1"/>
    <col min="7926" max="7926" width="16.28515625" style="4" customWidth="1"/>
    <col min="7927" max="7941" width="0" style="4" hidden="1" customWidth="1"/>
    <col min="7942" max="7942" width="14.7109375" style="4" bestFit="1" customWidth="1"/>
    <col min="7943" max="7943" width="12.42578125" style="4" customWidth="1"/>
    <col min="7944" max="7944" width="11.42578125" style="4" customWidth="1"/>
    <col min="7945" max="8176" width="9.140625" style="4"/>
    <col min="8177" max="8177" width="6.85546875" style="4" customWidth="1"/>
    <col min="8178" max="8178" width="59.42578125" style="4" customWidth="1"/>
    <col min="8179" max="8179" width="21.42578125" style="4" customWidth="1"/>
    <col min="8180" max="8180" width="13.85546875" style="4" customWidth="1"/>
    <col min="8181" max="8181" width="12.28515625" style="4" customWidth="1"/>
    <col min="8182" max="8182" width="16.28515625" style="4" customWidth="1"/>
    <col min="8183" max="8197" width="0" style="4" hidden="1" customWidth="1"/>
    <col min="8198" max="8198" width="14.7109375" style="4" bestFit="1" customWidth="1"/>
    <col min="8199" max="8199" width="12.42578125" style="4" customWidth="1"/>
    <col min="8200" max="8200" width="11.42578125" style="4" customWidth="1"/>
    <col min="8201" max="8432" width="9.140625" style="4"/>
    <col min="8433" max="8433" width="6.85546875" style="4" customWidth="1"/>
    <col min="8434" max="8434" width="59.42578125" style="4" customWidth="1"/>
    <col min="8435" max="8435" width="21.42578125" style="4" customWidth="1"/>
    <col min="8436" max="8436" width="13.85546875" style="4" customWidth="1"/>
    <col min="8437" max="8437" width="12.28515625" style="4" customWidth="1"/>
    <col min="8438" max="8438" width="16.28515625" style="4" customWidth="1"/>
    <col min="8439" max="8453" width="0" style="4" hidden="1" customWidth="1"/>
    <col min="8454" max="8454" width="14.7109375" style="4" bestFit="1" customWidth="1"/>
    <col min="8455" max="8455" width="12.42578125" style="4" customWidth="1"/>
    <col min="8456" max="8456" width="11.42578125" style="4" customWidth="1"/>
    <col min="8457" max="8688" width="9.140625" style="4"/>
    <col min="8689" max="8689" width="6.85546875" style="4" customWidth="1"/>
    <col min="8690" max="8690" width="59.42578125" style="4" customWidth="1"/>
    <col min="8691" max="8691" width="21.42578125" style="4" customWidth="1"/>
    <col min="8692" max="8692" width="13.85546875" style="4" customWidth="1"/>
    <col min="8693" max="8693" width="12.28515625" style="4" customWidth="1"/>
    <col min="8694" max="8694" width="16.28515625" style="4" customWidth="1"/>
    <col min="8695" max="8709" width="0" style="4" hidden="1" customWidth="1"/>
    <col min="8710" max="8710" width="14.7109375" style="4" bestFit="1" customWidth="1"/>
    <col min="8711" max="8711" width="12.42578125" style="4" customWidth="1"/>
    <col min="8712" max="8712" width="11.42578125" style="4" customWidth="1"/>
    <col min="8713" max="8944" width="9.140625" style="4"/>
    <col min="8945" max="8945" width="6.85546875" style="4" customWidth="1"/>
    <col min="8946" max="8946" width="59.42578125" style="4" customWidth="1"/>
    <col min="8947" max="8947" width="21.42578125" style="4" customWidth="1"/>
    <col min="8948" max="8948" width="13.85546875" style="4" customWidth="1"/>
    <col min="8949" max="8949" width="12.28515625" style="4" customWidth="1"/>
    <col min="8950" max="8950" width="16.28515625" style="4" customWidth="1"/>
    <col min="8951" max="8965" width="0" style="4" hidden="1" customWidth="1"/>
    <col min="8966" max="8966" width="14.7109375" style="4" bestFit="1" customWidth="1"/>
    <col min="8967" max="8967" width="12.42578125" style="4" customWidth="1"/>
    <col min="8968" max="8968" width="11.42578125" style="4" customWidth="1"/>
    <col min="8969" max="9200" width="9.140625" style="4"/>
    <col min="9201" max="9201" width="6.85546875" style="4" customWidth="1"/>
    <col min="9202" max="9202" width="59.42578125" style="4" customWidth="1"/>
    <col min="9203" max="9203" width="21.42578125" style="4" customWidth="1"/>
    <col min="9204" max="9204" width="13.85546875" style="4" customWidth="1"/>
    <col min="9205" max="9205" width="12.28515625" style="4" customWidth="1"/>
    <col min="9206" max="9206" width="16.28515625" style="4" customWidth="1"/>
    <col min="9207" max="9221" width="0" style="4" hidden="1" customWidth="1"/>
    <col min="9222" max="9222" width="14.7109375" style="4" bestFit="1" customWidth="1"/>
    <col min="9223" max="9223" width="12.42578125" style="4" customWidth="1"/>
    <col min="9224" max="9224" width="11.42578125" style="4" customWidth="1"/>
    <col min="9225" max="9456" width="9.140625" style="4"/>
    <col min="9457" max="9457" width="6.85546875" style="4" customWidth="1"/>
    <col min="9458" max="9458" width="59.42578125" style="4" customWidth="1"/>
    <col min="9459" max="9459" width="21.42578125" style="4" customWidth="1"/>
    <col min="9460" max="9460" width="13.85546875" style="4" customWidth="1"/>
    <col min="9461" max="9461" width="12.28515625" style="4" customWidth="1"/>
    <col min="9462" max="9462" width="16.28515625" style="4" customWidth="1"/>
    <col min="9463" max="9477" width="0" style="4" hidden="1" customWidth="1"/>
    <col min="9478" max="9478" width="14.7109375" style="4" bestFit="1" customWidth="1"/>
    <col min="9479" max="9479" width="12.42578125" style="4" customWidth="1"/>
    <col min="9480" max="9480" width="11.42578125" style="4" customWidth="1"/>
    <col min="9481" max="9712" width="9.140625" style="4"/>
    <col min="9713" max="9713" width="6.85546875" style="4" customWidth="1"/>
    <col min="9714" max="9714" width="59.42578125" style="4" customWidth="1"/>
    <col min="9715" max="9715" width="21.42578125" style="4" customWidth="1"/>
    <col min="9716" max="9716" width="13.85546875" style="4" customWidth="1"/>
    <col min="9717" max="9717" width="12.28515625" style="4" customWidth="1"/>
    <col min="9718" max="9718" width="16.28515625" style="4" customWidth="1"/>
    <col min="9719" max="9733" width="0" style="4" hidden="1" customWidth="1"/>
    <col min="9734" max="9734" width="14.7109375" style="4" bestFit="1" customWidth="1"/>
    <col min="9735" max="9735" width="12.42578125" style="4" customWidth="1"/>
    <col min="9736" max="9736" width="11.42578125" style="4" customWidth="1"/>
    <col min="9737" max="9968" width="9.140625" style="4"/>
    <col min="9969" max="9969" width="6.85546875" style="4" customWidth="1"/>
    <col min="9970" max="9970" width="59.42578125" style="4" customWidth="1"/>
    <col min="9971" max="9971" width="21.42578125" style="4" customWidth="1"/>
    <col min="9972" max="9972" width="13.85546875" style="4" customWidth="1"/>
    <col min="9973" max="9973" width="12.28515625" style="4" customWidth="1"/>
    <col min="9974" max="9974" width="16.28515625" style="4" customWidth="1"/>
    <col min="9975" max="9989" width="0" style="4" hidden="1" customWidth="1"/>
    <col min="9990" max="9990" width="14.7109375" style="4" bestFit="1" customWidth="1"/>
    <col min="9991" max="9991" width="12.42578125" style="4" customWidth="1"/>
    <col min="9992" max="9992" width="11.42578125" style="4" customWidth="1"/>
    <col min="9993" max="10224" width="9.140625" style="4"/>
    <col min="10225" max="10225" width="6.85546875" style="4" customWidth="1"/>
    <col min="10226" max="10226" width="59.42578125" style="4" customWidth="1"/>
    <col min="10227" max="10227" width="21.42578125" style="4" customWidth="1"/>
    <col min="10228" max="10228" width="13.85546875" style="4" customWidth="1"/>
    <col min="10229" max="10229" width="12.28515625" style="4" customWidth="1"/>
    <col min="10230" max="10230" width="16.28515625" style="4" customWidth="1"/>
    <col min="10231" max="10245" width="0" style="4" hidden="1" customWidth="1"/>
    <col min="10246" max="10246" width="14.7109375" style="4" bestFit="1" customWidth="1"/>
    <col min="10247" max="10247" width="12.42578125" style="4" customWidth="1"/>
    <col min="10248" max="10248" width="11.42578125" style="4" customWidth="1"/>
    <col min="10249" max="10480" width="9.140625" style="4"/>
    <col min="10481" max="10481" width="6.85546875" style="4" customWidth="1"/>
    <col min="10482" max="10482" width="59.42578125" style="4" customWidth="1"/>
    <col min="10483" max="10483" width="21.42578125" style="4" customWidth="1"/>
    <col min="10484" max="10484" width="13.85546875" style="4" customWidth="1"/>
    <col min="10485" max="10485" width="12.28515625" style="4" customWidth="1"/>
    <col min="10486" max="10486" width="16.28515625" style="4" customWidth="1"/>
    <col min="10487" max="10501" width="0" style="4" hidden="1" customWidth="1"/>
    <col min="10502" max="10502" width="14.7109375" style="4" bestFit="1" customWidth="1"/>
    <col min="10503" max="10503" width="12.42578125" style="4" customWidth="1"/>
    <col min="10504" max="10504" width="11.42578125" style="4" customWidth="1"/>
    <col min="10505" max="10736" width="9.140625" style="4"/>
    <col min="10737" max="10737" width="6.85546875" style="4" customWidth="1"/>
    <col min="10738" max="10738" width="59.42578125" style="4" customWidth="1"/>
    <col min="10739" max="10739" width="21.42578125" style="4" customWidth="1"/>
    <col min="10740" max="10740" width="13.85546875" style="4" customWidth="1"/>
    <col min="10741" max="10741" width="12.28515625" style="4" customWidth="1"/>
    <col min="10742" max="10742" width="16.28515625" style="4" customWidth="1"/>
    <col min="10743" max="10757" width="0" style="4" hidden="1" customWidth="1"/>
    <col min="10758" max="10758" width="14.7109375" style="4" bestFit="1" customWidth="1"/>
    <col min="10759" max="10759" width="12.42578125" style="4" customWidth="1"/>
    <col min="10760" max="10760" width="11.42578125" style="4" customWidth="1"/>
    <col min="10761" max="10992" width="9.140625" style="4"/>
    <col min="10993" max="10993" width="6.85546875" style="4" customWidth="1"/>
    <col min="10994" max="10994" width="59.42578125" style="4" customWidth="1"/>
    <col min="10995" max="10995" width="21.42578125" style="4" customWidth="1"/>
    <col min="10996" max="10996" width="13.85546875" style="4" customWidth="1"/>
    <col min="10997" max="10997" width="12.28515625" style="4" customWidth="1"/>
    <col min="10998" max="10998" width="16.28515625" style="4" customWidth="1"/>
    <col min="10999" max="11013" width="0" style="4" hidden="1" customWidth="1"/>
    <col min="11014" max="11014" width="14.7109375" style="4" bestFit="1" customWidth="1"/>
    <col min="11015" max="11015" width="12.42578125" style="4" customWidth="1"/>
    <col min="11016" max="11016" width="11.42578125" style="4" customWidth="1"/>
    <col min="11017" max="11248" width="9.140625" style="4"/>
    <col min="11249" max="11249" width="6.85546875" style="4" customWidth="1"/>
    <col min="11250" max="11250" width="59.42578125" style="4" customWidth="1"/>
    <col min="11251" max="11251" width="21.42578125" style="4" customWidth="1"/>
    <col min="11252" max="11252" width="13.85546875" style="4" customWidth="1"/>
    <col min="11253" max="11253" width="12.28515625" style="4" customWidth="1"/>
    <col min="11254" max="11254" width="16.28515625" style="4" customWidth="1"/>
    <col min="11255" max="11269" width="0" style="4" hidden="1" customWidth="1"/>
    <col min="11270" max="11270" width="14.7109375" style="4" bestFit="1" customWidth="1"/>
    <col min="11271" max="11271" width="12.42578125" style="4" customWidth="1"/>
    <col min="11272" max="11272" width="11.42578125" style="4" customWidth="1"/>
    <col min="11273" max="11504" width="9.140625" style="4"/>
    <col min="11505" max="11505" width="6.85546875" style="4" customWidth="1"/>
    <col min="11506" max="11506" width="59.42578125" style="4" customWidth="1"/>
    <col min="11507" max="11507" width="21.42578125" style="4" customWidth="1"/>
    <col min="11508" max="11508" width="13.85546875" style="4" customWidth="1"/>
    <col min="11509" max="11509" width="12.28515625" style="4" customWidth="1"/>
    <col min="11510" max="11510" width="16.28515625" style="4" customWidth="1"/>
    <col min="11511" max="11525" width="0" style="4" hidden="1" customWidth="1"/>
    <col min="11526" max="11526" width="14.7109375" style="4" bestFit="1" customWidth="1"/>
    <col min="11527" max="11527" width="12.42578125" style="4" customWidth="1"/>
    <col min="11528" max="11528" width="11.42578125" style="4" customWidth="1"/>
    <col min="11529" max="11760" width="9.140625" style="4"/>
    <col min="11761" max="11761" width="6.85546875" style="4" customWidth="1"/>
    <col min="11762" max="11762" width="59.42578125" style="4" customWidth="1"/>
    <col min="11763" max="11763" width="21.42578125" style="4" customWidth="1"/>
    <col min="11764" max="11764" width="13.85546875" style="4" customWidth="1"/>
    <col min="11765" max="11765" width="12.28515625" style="4" customWidth="1"/>
    <col min="11766" max="11766" width="16.28515625" style="4" customWidth="1"/>
    <col min="11767" max="11781" width="0" style="4" hidden="1" customWidth="1"/>
    <col min="11782" max="11782" width="14.7109375" style="4" bestFit="1" customWidth="1"/>
    <col min="11783" max="11783" width="12.42578125" style="4" customWidth="1"/>
    <col min="11784" max="11784" width="11.42578125" style="4" customWidth="1"/>
    <col min="11785" max="12016" width="9.140625" style="4"/>
    <col min="12017" max="12017" width="6.85546875" style="4" customWidth="1"/>
    <col min="12018" max="12018" width="59.42578125" style="4" customWidth="1"/>
    <col min="12019" max="12019" width="21.42578125" style="4" customWidth="1"/>
    <col min="12020" max="12020" width="13.85546875" style="4" customWidth="1"/>
    <col min="12021" max="12021" width="12.28515625" style="4" customWidth="1"/>
    <col min="12022" max="12022" width="16.28515625" style="4" customWidth="1"/>
    <col min="12023" max="12037" width="0" style="4" hidden="1" customWidth="1"/>
    <col min="12038" max="12038" width="14.7109375" style="4" bestFit="1" customWidth="1"/>
    <col min="12039" max="12039" width="12.42578125" style="4" customWidth="1"/>
    <col min="12040" max="12040" width="11.42578125" style="4" customWidth="1"/>
    <col min="12041" max="12272" width="9.140625" style="4"/>
    <col min="12273" max="12273" width="6.85546875" style="4" customWidth="1"/>
    <col min="12274" max="12274" width="59.42578125" style="4" customWidth="1"/>
    <col min="12275" max="12275" width="21.42578125" style="4" customWidth="1"/>
    <col min="12276" max="12276" width="13.85546875" style="4" customWidth="1"/>
    <col min="12277" max="12277" width="12.28515625" style="4" customWidth="1"/>
    <col min="12278" max="12278" width="16.28515625" style="4" customWidth="1"/>
    <col min="12279" max="12293" width="0" style="4" hidden="1" customWidth="1"/>
    <col min="12294" max="12294" width="14.7109375" style="4" bestFit="1" customWidth="1"/>
    <col min="12295" max="12295" width="12.42578125" style="4" customWidth="1"/>
    <col min="12296" max="12296" width="11.42578125" style="4" customWidth="1"/>
    <col min="12297" max="12528" width="9.140625" style="4"/>
    <col min="12529" max="12529" width="6.85546875" style="4" customWidth="1"/>
    <col min="12530" max="12530" width="59.42578125" style="4" customWidth="1"/>
    <col min="12531" max="12531" width="21.42578125" style="4" customWidth="1"/>
    <col min="12532" max="12532" width="13.85546875" style="4" customWidth="1"/>
    <col min="12533" max="12533" width="12.28515625" style="4" customWidth="1"/>
    <col min="12534" max="12534" width="16.28515625" style="4" customWidth="1"/>
    <col min="12535" max="12549" width="0" style="4" hidden="1" customWidth="1"/>
    <col min="12550" max="12550" width="14.7109375" style="4" bestFit="1" customWidth="1"/>
    <col min="12551" max="12551" width="12.42578125" style="4" customWidth="1"/>
    <col min="12552" max="12552" width="11.42578125" style="4" customWidth="1"/>
    <col min="12553" max="12784" width="9.140625" style="4"/>
    <col min="12785" max="12785" width="6.85546875" style="4" customWidth="1"/>
    <col min="12786" max="12786" width="59.42578125" style="4" customWidth="1"/>
    <col min="12787" max="12787" width="21.42578125" style="4" customWidth="1"/>
    <col min="12788" max="12788" width="13.85546875" style="4" customWidth="1"/>
    <col min="12789" max="12789" width="12.28515625" style="4" customWidth="1"/>
    <col min="12790" max="12790" width="16.28515625" style="4" customWidth="1"/>
    <col min="12791" max="12805" width="0" style="4" hidden="1" customWidth="1"/>
    <col min="12806" max="12806" width="14.7109375" style="4" bestFit="1" customWidth="1"/>
    <col min="12807" max="12807" width="12.42578125" style="4" customWidth="1"/>
    <col min="12808" max="12808" width="11.42578125" style="4" customWidth="1"/>
    <col min="12809" max="13040" width="9.140625" style="4"/>
    <col min="13041" max="13041" width="6.85546875" style="4" customWidth="1"/>
    <col min="13042" max="13042" width="59.42578125" style="4" customWidth="1"/>
    <col min="13043" max="13043" width="21.42578125" style="4" customWidth="1"/>
    <col min="13044" max="13044" width="13.85546875" style="4" customWidth="1"/>
    <col min="13045" max="13045" width="12.28515625" style="4" customWidth="1"/>
    <col min="13046" max="13046" width="16.28515625" style="4" customWidth="1"/>
    <col min="13047" max="13061" width="0" style="4" hidden="1" customWidth="1"/>
    <col min="13062" max="13062" width="14.7109375" style="4" bestFit="1" customWidth="1"/>
    <col min="13063" max="13063" width="12.42578125" style="4" customWidth="1"/>
    <col min="13064" max="13064" width="11.42578125" style="4" customWidth="1"/>
    <col min="13065" max="13296" width="9.140625" style="4"/>
    <col min="13297" max="13297" width="6.85546875" style="4" customWidth="1"/>
    <col min="13298" max="13298" width="59.42578125" style="4" customWidth="1"/>
    <col min="13299" max="13299" width="21.42578125" style="4" customWidth="1"/>
    <col min="13300" max="13300" width="13.85546875" style="4" customWidth="1"/>
    <col min="13301" max="13301" width="12.28515625" style="4" customWidth="1"/>
    <col min="13302" max="13302" width="16.28515625" style="4" customWidth="1"/>
    <col min="13303" max="13317" width="0" style="4" hidden="1" customWidth="1"/>
    <col min="13318" max="13318" width="14.7109375" style="4" bestFit="1" customWidth="1"/>
    <col min="13319" max="13319" width="12.42578125" style="4" customWidth="1"/>
    <col min="13320" max="13320" width="11.42578125" style="4" customWidth="1"/>
    <col min="13321" max="13552" width="9.140625" style="4"/>
    <col min="13553" max="13553" width="6.85546875" style="4" customWidth="1"/>
    <col min="13554" max="13554" width="59.42578125" style="4" customWidth="1"/>
    <col min="13555" max="13555" width="21.42578125" style="4" customWidth="1"/>
    <col min="13556" max="13556" width="13.85546875" style="4" customWidth="1"/>
    <col min="13557" max="13557" width="12.28515625" style="4" customWidth="1"/>
    <col min="13558" max="13558" width="16.28515625" style="4" customWidth="1"/>
    <col min="13559" max="13573" width="0" style="4" hidden="1" customWidth="1"/>
    <col min="13574" max="13574" width="14.7109375" style="4" bestFit="1" customWidth="1"/>
    <col min="13575" max="13575" width="12.42578125" style="4" customWidth="1"/>
    <col min="13576" max="13576" width="11.42578125" style="4" customWidth="1"/>
    <col min="13577" max="13808" width="9.140625" style="4"/>
    <col min="13809" max="13809" width="6.85546875" style="4" customWidth="1"/>
    <col min="13810" max="13810" width="59.42578125" style="4" customWidth="1"/>
    <col min="13811" max="13811" width="21.42578125" style="4" customWidth="1"/>
    <col min="13812" max="13812" width="13.85546875" style="4" customWidth="1"/>
    <col min="13813" max="13813" width="12.28515625" style="4" customWidth="1"/>
    <col min="13814" max="13814" width="16.28515625" style="4" customWidth="1"/>
    <col min="13815" max="13829" width="0" style="4" hidden="1" customWidth="1"/>
    <col min="13830" max="13830" width="14.7109375" style="4" bestFit="1" customWidth="1"/>
    <col min="13831" max="13831" width="12.42578125" style="4" customWidth="1"/>
    <col min="13832" max="13832" width="11.42578125" style="4" customWidth="1"/>
    <col min="13833" max="14064" width="9.140625" style="4"/>
    <col min="14065" max="14065" width="6.85546875" style="4" customWidth="1"/>
    <col min="14066" max="14066" width="59.42578125" style="4" customWidth="1"/>
    <col min="14067" max="14067" width="21.42578125" style="4" customWidth="1"/>
    <col min="14068" max="14068" width="13.85546875" style="4" customWidth="1"/>
    <col min="14069" max="14069" width="12.28515625" style="4" customWidth="1"/>
    <col min="14070" max="14070" width="16.28515625" style="4" customWidth="1"/>
    <col min="14071" max="14085" width="0" style="4" hidden="1" customWidth="1"/>
    <col min="14086" max="14086" width="14.7109375" style="4" bestFit="1" customWidth="1"/>
    <col min="14087" max="14087" width="12.42578125" style="4" customWidth="1"/>
    <col min="14088" max="14088" width="11.42578125" style="4" customWidth="1"/>
    <col min="14089" max="14320" width="9.140625" style="4"/>
    <col min="14321" max="14321" width="6.85546875" style="4" customWidth="1"/>
    <col min="14322" max="14322" width="59.42578125" style="4" customWidth="1"/>
    <col min="14323" max="14323" width="21.42578125" style="4" customWidth="1"/>
    <col min="14324" max="14324" width="13.85546875" style="4" customWidth="1"/>
    <col min="14325" max="14325" width="12.28515625" style="4" customWidth="1"/>
    <col min="14326" max="14326" width="16.28515625" style="4" customWidth="1"/>
    <col min="14327" max="14341" width="0" style="4" hidden="1" customWidth="1"/>
    <col min="14342" max="14342" width="14.7109375" style="4" bestFit="1" customWidth="1"/>
    <col min="14343" max="14343" width="12.42578125" style="4" customWidth="1"/>
    <col min="14344" max="14344" width="11.42578125" style="4" customWidth="1"/>
    <col min="14345" max="14576" width="9.140625" style="4"/>
    <col min="14577" max="14577" width="6.85546875" style="4" customWidth="1"/>
    <col min="14578" max="14578" width="59.42578125" style="4" customWidth="1"/>
    <col min="14579" max="14579" width="21.42578125" style="4" customWidth="1"/>
    <col min="14580" max="14580" width="13.85546875" style="4" customWidth="1"/>
    <col min="14581" max="14581" width="12.28515625" style="4" customWidth="1"/>
    <col min="14582" max="14582" width="16.28515625" style="4" customWidth="1"/>
    <col min="14583" max="14597" width="0" style="4" hidden="1" customWidth="1"/>
    <col min="14598" max="14598" width="14.7109375" style="4" bestFit="1" customWidth="1"/>
    <col min="14599" max="14599" width="12.42578125" style="4" customWidth="1"/>
    <col min="14600" max="14600" width="11.42578125" style="4" customWidth="1"/>
    <col min="14601" max="14832" width="9.140625" style="4"/>
    <col min="14833" max="14833" width="6.85546875" style="4" customWidth="1"/>
    <col min="14834" max="14834" width="59.42578125" style="4" customWidth="1"/>
    <col min="14835" max="14835" width="21.42578125" style="4" customWidth="1"/>
    <col min="14836" max="14836" width="13.85546875" style="4" customWidth="1"/>
    <col min="14837" max="14837" width="12.28515625" style="4" customWidth="1"/>
    <col min="14838" max="14838" width="16.28515625" style="4" customWidth="1"/>
    <col min="14839" max="14853" width="0" style="4" hidden="1" customWidth="1"/>
    <col min="14854" max="14854" width="14.7109375" style="4" bestFit="1" customWidth="1"/>
    <col min="14855" max="14855" width="12.42578125" style="4" customWidth="1"/>
    <col min="14856" max="14856" width="11.42578125" style="4" customWidth="1"/>
    <col min="14857" max="15088" width="9.140625" style="4"/>
    <col min="15089" max="15089" width="6.85546875" style="4" customWidth="1"/>
    <col min="15090" max="15090" width="59.42578125" style="4" customWidth="1"/>
    <col min="15091" max="15091" width="21.42578125" style="4" customWidth="1"/>
    <col min="15092" max="15092" width="13.85546875" style="4" customWidth="1"/>
    <col min="15093" max="15093" width="12.28515625" style="4" customWidth="1"/>
    <col min="15094" max="15094" width="16.28515625" style="4" customWidth="1"/>
    <col min="15095" max="15109" width="0" style="4" hidden="1" customWidth="1"/>
    <col min="15110" max="15110" width="14.7109375" style="4" bestFit="1" customWidth="1"/>
    <col min="15111" max="15111" width="12.42578125" style="4" customWidth="1"/>
    <col min="15112" max="15112" width="11.42578125" style="4" customWidth="1"/>
    <col min="15113" max="15344" width="9.140625" style="4"/>
    <col min="15345" max="15345" width="6.85546875" style="4" customWidth="1"/>
    <col min="15346" max="15346" width="59.42578125" style="4" customWidth="1"/>
    <col min="15347" max="15347" width="21.42578125" style="4" customWidth="1"/>
    <col min="15348" max="15348" width="13.85546875" style="4" customWidth="1"/>
    <col min="15349" max="15349" width="12.28515625" style="4" customWidth="1"/>
    <col min="15350" max="15350" width="16.28515625" style="4" customWidth="1"/>
    <col min="15351" max="15365" width="0" style="4" hidden="1" customWidth="1"/>
    <col min="15366" max="15366" width="14.7109375" style="4" bestFit="1" customWidth="1"/>
    <col min="15367" max="15367" width="12.42578125" style="4" customWidth="1"/>
    <col min="15368" max="15368" width="11.42578125" style="4" customWidth="1"/>
    <col min="15369" max="15600" width="9.140625" style="4"/>
    <col min="15601" max="15601" width="6.85546875" style="4" customWidth="1"/>
    <col min="15602" max="15602" width="59.42578125" style="4" customWidth="1"/>
    <col min="15603" max="15603" width="21.42578125" style="4" customWidth="1"/>
    <col min="15604" max="15604" width="13.85546875" style="4" customWidth="1"/>
    <col min="15605" max="15605" width="12.28515625" style="4" customWidth="1"/>
    <col min="15606" max="15606" width="16.28515625" style="4" customWidth="1"/>
    <col min="15607" max="15621" width="0" style="4" hidden="1" customWidth="1"/>
    <col min="15622" max="15622" width="14.7109375" style="4" bestFit="1" customWidth="1"/>
    <col min="15623" max="15623" width="12.42578125" style="4" customWidth="1"/>
    <col min="15624" max="15624" width="11.42578125" style="4" customWidth="1"/>
    <col min="15625" max="15856" width="9.140625" style="4"/>
    <col min="15857" max="15857" width="6.85546875" style="4" customWidth="1"/>
    <col min="15858" max="15858" width="59.42578125" style="4" customWidth="1"/>
    <col min="15859" max="15859" width="21.42578125" style="4" customWidth="1"/>
    <col min="15860" max="15860" width="13.85546875" style="4" customWidth="1"/>
    <col min="15861" max="15861" width="12.28515625" style="4" customWidth="1"/>
    <col min="15862" max="15862" width="16.28515625" style="4" customWidth="1"/>
    <col min="15863" max="15877" width="0" style="4" hidden="1" customWidth="1"/>
    <col min="15878" max="15878" width="14.7109375" style="4" bestFit="1" customWidth="1"/>
    <col min="15879" max="15879" width="12.42578125" style="4" customWidth="1"/>
    <col min="15880" max="15880" width="11.42578125" style="4" customWidth="1"/>
    <col min="15881" max="16112" width="9.140625" style="4"/>
    <col min="16113" max="16113" width="6.85546875" style="4" customWidth="1"/>
    <col min="16114" max="16114" width="59.42578125" style="4" customWidth="1"/>
    <col min="16115" max="16115" width="21.42578125" style="4" customWidth="1"/>
    <col min="16116" max="16116" width="13.85546875" style="4" customWidth="1"/>
    <col min="16117" max="16117" width="12.28515625" style="4" customWidth="1"/>
    <col min="16118" max="16118" width="16.28515625" style="4" customWidth="1"/>
    <col min="16119" max="16133" width="0" style="4" hidden="1" customWidth="1"/>
    <col min="16134" max="16134" width="14.7109375" style="4" bestFit="1" customWidth="1"/>
    <col min="16135" max="16135" width="12.42578125" style="4" customWidth="1"/>
    <col min="16136" max="16136" width="11.42578125" style="4" customWidth="1"/>
    <col min="16137" max="16384" width="9.140625" style="4"/>
  </cols>
  <sheetData>
    <row r="1" spans="1:7" hidden="1">
      <c r="G1" s="3" t="s">
        <v>0</v>
      </c>
    </row>
    <row r="2" spans="1:7" hidden="1">
      <c r="F2" s="2" t="s">
        <v>1</v>
      </c>
    </row>
    <row r="3" spans="1:7" hidden="1">
      <c r="F3" s="2" t="s">
        <v>2</v>
      </c>
    </row>
    <row r="4" spans="1:7" hidden="1">
      <c r="G4" s="3" t="s">
        <v>3</v>
      </c>
    </row>
    <row r="5" spans="1:7" hidden="1"/>
    <row r="6" spans="1:7" hidden="1"/>
    <row r="7" spans="1:7" hidden="1">
      <c r="A7" s="1">
        <v>2024</v>
      </c>
      <c r="D7" s="5"/>
      <c r="E7" s="5"/>
      <c r="F7" s="6" t="s">
        <v>0</v>
      </c>
      <c r="G7" s="7"/>
    </row>
    <row r="8" spans="1:7" hidden="1">
      <c r="D8" s="5"/>
      <c r="E8" s="5"/>
      <c r="F8" s="6" t="s">
        <v>4</v>
      </c>
      <c r="G8" s="7"/>
    </row>
    <row r="9" spans="1:7" hidden="1">
      <c r="D9" s="5"/>
      <c r="E9" s="5" t="s">
        <v>5</v>
      </c>
      <c r="F9" s="6"/>
      <c r="G9" s="7"/>
    </row>
    <row r="10" spans="1:7" hidden="1">
      <c r="D10" s="5"/>
      <c r="E10" s="5"/>
      <c r="F10" s="6"/>
      <c r="G10" s="7" t="s">
        <v>6</v>
      </c>
    </row>
    <row r="11" spans="1:7" hidden="1">
      <c r="B11" s="8" t="s">
        <v>7</v>
      </c>
      <c r="C11" s="8" t="s">
        <v>7</v>
      </c>
      <c r="D11" s="5"/>
      <c r="E11" s="5"/>
      <c r="F11" s="6"/>
      <c r="G11" s="7"/>
    </row>
    <row r="12" spans="1:7" hidden="1">
      <c r="D12" s="5"/>
      <c r="E12" s="5"/>
      <c r="F12" s="6"/>
      <c r="G12" s="7"/>
    </row>
    <row r="13" spans="1:7" hidden="1">
      <c r="D13" s="5"/>
      <c r="E13" s="5"/>
      <c r="F13" s="6"/>
      <c r="G13" s="7"/>
    </row>
    <row r="14" spans="1:7" hidden="1">
      <c r="A14" s="9"/>
      <c r="B14" s="10" t="s">
        <v>8</v>
      </c>
      <c r="C14" s="10" t="s">
        <v>8</v>
      </c>
      <c r="D14" s="11"/>
      <c r="E14" s="11"/>
      <c r="F14" s="12"/>
      <c r="G14" s="13" t="s">
        <v>9</v>
      </c>
    </row>
    <row r="15" spans="1:7" hidden="1">
      <c r="A15" s="14"/>
      <c r="B15" s="15" t="s">
        <v>10</v>
      </c>
      <c r="C15" s="15" t="s">
        <v>10</v>
      </c>
      <c r="D15" s="16" t="s">
        <v>11</v>
      </c>
      <c r="E15" s="17" t="s">
        <v>12</v>
      </c>
      <c r="F15" s="18" t="s">
        <v>13</v>
      </c>
      <c r="G15" s="19" t="s">
        <v>14</v>
      </c>
    </row>
    <row r="16" spans="1:7" hidden="1">
      <c r="A16" s="14">
        <v>1</v>
      </c>
      <c r="B16" s="15" t="s">
        <v>15</v>
      </c>
      <c r="C16" s="15" t="s">
        <v>15</v>
      </c>
      <c r="D16" s="17" t="s">
        <v>16</v>
      </c>
      <c r="E16" s="17">
        <v>20</v>
      </c>
      <c r="F16" s="18">
        <v>1000</v>
      </c>
      <c r="G16" s="19">
        <f>E16*F16/1000</f>
        <v>20</v>
      </c>
    </row>
    <row r="17" spans="1:23" hidden="1">
      <c r="A17" s="14">
        <v>2</v>
      </c>
      <c r="B17" s="15" t="s">
        <v>17</v>
      </c>
      <c r="C17" s="15" t="s">
        <v>17</v>
      </c>
      <c r="D17" s="17" t="s">
        <v>16</v>
      </c>
      <c r="E17" s="17">
        <v>446</v>
      </c>
      <c r="F17" s="18">
        <v>1000</v>
      </c>
      <c r="G17" s="19">
        <f>E17*F17/1000</f>
        <v>446</v>
      </c>
    </row>
    <row r="18" spans="1:23" ht="24" hidden="1">
      <c r="A18" s="14">
        <v>3</v>
      </c>
      <c r="B18" s="20" t="s">
        <v>18</v>
      </c>
      <c r="C18" s="20" t="s">
        <v>18</v>
      </c>
      <c r="D18" s="17" t="s">
        <v>16</v>
      </c>
      <c r="E18" s="17">
        <v>6700</v>
      </c>
      <c r="F18" s="18">
        <v>1000</v>
      </c>
      <c r="G18" s="19">
        <f>E18*F18/1000</f>
        <v>6700</v>
      </c>
    </row>
    <row r="19" spans="1:23" s="26" customFormat="1" hidden="1">
      <c r="A19" s="21"/>
      <c r="B19" s="22" t="s">
        <v>19</v>
      </c>
      <c r="C19" s="22" t="s">
        <v>19</v>
      </c>
      <c r="D19" s="23"/>
      <c r="E19" s="23">
        <f>SUM(E16:E18)</f>
        <v>7166</v>
      </c>
      <c r="F19" s="24"/>
      <c r="G19" s="25">
        <f>SUM(G15:G18)</f>
        <v>7166</v>
      </c>
      <c r="H19" s="48"/>
      <c r="K19" s="106"/>
      <c r="L19" s="106"/>
      <c r="M19" s="106"/>
      <c r="N19" s="106"/>
      <c r="O19" s="106"/>
      <c r="P19" s="106"/>
      <c r="Q19" s="106"/>
      <c r="R19" s="106"/>
      <c r="S19" s="106"/>
      <c r="T19" s="106"/>
      <c r="U19" s="106"/>
      <c r="V19" s="106"/>
      <c r="W19" s="106"/>
    </row>
    <row r="20" spans="1:23" s="26" customFormat="1" hidden="1">
      <c r="A20" s="27"/>
      <c r="B20" s="8"/>
      <c r="C20" s="8"/>
      <c r="D20" s="28"/>
      <c r="E20" s="28"/>
      <c r="F20" s="29"/>
      <c r="G20" s="30"/>
      <c r="H20" s="48"/>
      <c r="K20" s="106"/>
      <c r="L20" s="106"/>
      <c r="M20" s="106"/>
      <c r="N20" s="106"/>
      <c r="O20" s="106"/>
      <c r="P20" s="106"/>
      <c r="Q20" s="106"/>
      <c r="R20" s="106"/>
      <c r="S20" s="106"/>
      <c r="T20" s="106"/>
      <c r="U20" s="106"/>
      <c r="V20" s="106"/>
      <c r="W20" s="106"/>
    </row>
    <row r="21" spans="1:23" hidden="1">
      <c r="G21" s="2"/>
    </row>
    <row r="22" spans="1:23" ht="96">
      <c r="A22" s="31" t="s">
        <v>20</v>
      </c>
      <c r="B22" s="105" t="s">
        <v>105</v>
      </c>
      <c r="C22" s="32" t="s">
        <v>187</v>
      </c>
      <c r="D22" s="33" t="s">
        <v>106</v>
      </c>
      <c r="E22" s="33" t="s">
        <v>107</v>
      </c>
      <c r="F22" s="34" t="s">
        <v>21</v>
      </c>
      <c r="G22" s="35" t="s">
        <v>22</v>
      </c>
      <c r="H22" s="49" t="s">
        <v>108</v>
      </c>
      <c r="I22" s="31" t="s">
        <v>189</v>
      </c>
      <c r="J22" s="31" t="s">
        <v>190</v>
      </c>
      <c r="K22" s="31" t="s">
        <v>338</v>
      </c>
      <c r="L22" s="31" t="s">
        <v>339</v>
      </c>
      <c r="M22" s="31" t="s">
        <v>340</v>
      </c>
      <c r="N22" s="31" t="s">
        <v>341</v>
      </c>
      <c r="O22" s="31" t="s">
        <v>342</v>
      </c>
      <c r="P22" s="31" t="s">
        <v>343</v>
      </c>
      <c r="Q22" s="31" t="s">
        <v>344</v>
      </c>
      <c r="R22" s="31" t="s">
        <v>345</v>
      </c>
      <c r="S22" s="31" t="s">
        <v>346</v>
      </c>
      <c r="T22" s="31" t="s">
        <v>347</v>
      </c>
      <c r="U22" s="31" t="s">
        <v>348</v>
      </c>
      <c r="V22" s="31" t="s">
        <v>349</v>
      </c>
      <c r="W22" s="31" t="s">
        <v>337</v>
      </c>
    </row>
    <row r="23" spans="1:23" ht="87" customHeight="1">
      <c r="A23" s="14">
        <v>1</v>
      </c>
      <c r="B23" s="52" t="s">
        <v>199</v>
      </c>
      <c r="C23" s="53" t="s">
        <v>255</v>
      </c>
      <c r="D23" s="14" t="s">
        <v>132</v>
      </c>
      <c r="E23" s="14">
        <v>20</v>
      </c>
      <c r="F23" s="38">
        <v>3500</v>
      </c>
      <c r="G23" s="54">
        <f>E23*F23</f>
        <v>70000</v>
      </c>
      <c r="H23" s="55" t="s">
        <v>253</v>
      </c>
      <c r="I23" s="46" t="s">
        <v>188</v>
      </c>
      <c r="J23" s="14" t="s">
        <v>191</v>
      </c>
      <c r="K23" s="86"/>
      <c r="L23" s="86"/>
      <c r="M23" s="110">
        <v>70000</v>
      </c>
      <c r="N23" s="86"/>
      <c r="O23" s="86"/>
      <c r="P23" s="86"/>
      <c r="Q23" s="86"/>
      <c r="R23" s="86"/>
      <c r="S23" s="86"/>
      <c r="T23" s="86"/>
      <c r="U23" s="86"/>
      <c r="V23" s="86"/>
      <c r="W23" s="86"/>
    </row>
    <row r="24" spans="1:23" ht="111" customHeight="1">
      <c r="A24" s="14">
        <v>2</v>
      </c>
      <c r="B24" s="56" t="s">
        <v>23</v>
      </c>
      <c r="C24" s="57" t="s">
        <v>256</v>
      </c>
      <c r="D24" s="58" t="s">
        <v>288</v>
      </c>
      <c r="E24" s="59">
        <v>120</v>
      </c>
      <c r="F24" s="60">
        <v>10455</v>
      </c>
      <c r="G24" s="54">
        <f t="shared" ref="G24:G87" si="0">E24*F24</f>
        <v>1254600</v>
      </c>
      <c r="H24" s="50" t="s">
        <v>217</v>
      </c>
      <c r="I24" s="46" t="s">
        <v>188</v>
      </c>
      <c r="J24" s="14" t="s">
        <v>191</v>
      </c>
      <c r="K24" s="109"/>
      <c r="L24" s="109"/>
      <c r="M24" s="110">
        <v>1254600</v>
      </c>
      <c r="N24" s="86"/>
      <c r="O24" s="86"/>
      <c r="P24" s="86"/>
      <c r="Q24" s="86"/>
      <c r="R24" s="86"/>
      <c r="S24" s="86"/>
      <c r="T24" s="86"/>
      <c r="U24" s="86"/>
      <c r="V24" s="86"/>
      <c r="W24" s="86"/>
    </row>
    <row r="25" spans="1:23" ht="87.75" customHeight="1">
      <c r="A25" s="14">
        <v>3</v>
      </c>
      <c r="B25" s="102" t="s">
        <v>270</v>
      </c>
      <c r="C25" s="36" t="s">
        <v>269</v>
      </c>
      <c r="D25" s="61" t="s">
        <v>289</v>
      </c>
      <c r="E25" s="59">
        <v>156</v>
      </c>
      <c r="F25" s="38">
        <v>13100</v>
      </c>
      <c r="G25" s="54">
        <f t="shared" si="0"/>
        <v>2043600</v>
      </c>
      <c r="H25" s="50" t="s">
        <v>254</v>
      </c>
      <c r="I25" s="46" t="s">
        <v>188</v>
      </c>
      <c r="J25" s="14" t="s">
        <v>191</v>
      </c>
      <c r="K25" s="86"/>
      <c r="L25" s="86"/>
      <c r="M25" s="110">
        <v>2043600</v>
      </c>
      <c r="N25" s="86"/>
      <c r="O25" s="86"/>
      <c r="P25" s="86"/>
      <c r="Q25" s="86"/>
      <c r="R25" s="86"/>
      <c r="S25" s="86"/>
      <c r="T25" s="86"/>
      <c r="U25" s="86"/>
      <c r="V25" s="86"/>
      <c r="W25" s="86"/>
    </row>
    <row r="26" spans="1:23" ht="54" customHeight="1">
      <c r="A26" s="14">
        <v>4</v>
      </c>
      <c r="B26" s="62" t="s">
        <v>24</v>
      </c>
      <c r="C26" s="63" t="s">
        <v>109</v>
      </c>
      <c r="D26" s="61" t="s">
        <v>200</v>
      </c>
      <c r="E26" s="37">
        <v>2</v>
      </c>
      <c r="F26" s="38">
        <v>47390</v>
      </c>
      <c r="G26" s="54">
        <f t="shared" si="0"/>
        <v>94780</v>
      </c>
      <c r="H26" s="50" t="s">
        <v>203</v>
      </c>
      <c r="I26" s="46" t="s">
        <v>188</v>
      </c>
      <c r="J26" s="14" t="s">
        <v>191</v>
      </c>
      <c r="K26" s="107"/>
      <c r="L26" s="107"/>
      <c r="M26" s="107"/>
      <c r="N26" s="107"/>
      <c r="O26" s="107"/>
      <c r="P26" s="107"/>
      <c r="Q26" s="107"/>
      <c r="R26" s="107"/>
      <c r="S26" s="107"/>
      <c r="T26" s="107"/>
      <c r="U26" s="107"/>
      <c r="V26" s="107"/>
      <c r="W26" s="107"/>
    </row>
    <row r="27" spans="1:23" ht="72.75" customHeight="1">
      <c r="A27" s="14">
        <v>5</v>
      </c>
      <c r="B27" s="62" t="s">
        <v>25</v>
      </c>
      <c r="C27" s="63" t="s">
        <v>114</v>
      </c>
      <c r="D27" s="61" t="s">
        <v>200</v>
      </c>
      <c r="E27" s="37">
        <v>9</v>
      </c>
      <c r="F27" s="38">
        <v>69340</v>
      </c>
      <c r="G27" s="54">
        <f t="shared" si="0"/>
        <v>624060</v>
      </c>
      <c r="H27" s="50" t="s">
        <v>336</v>
      </c>
      <c r="I27" s="46" t="s">
        <v>188</v>
      </c>
      <c r="J27" s="14" t="s">
        <v>191</v>
      </c>
      <c r="K27" s="107"/>
      <c r="L27" s="107"/>
      <c r="M27" s="107"/>
      <c r="N27" s="107"/>
      <c r="O27" s="107"/>
      <c r="P27" s="107"/>
      <c r="Q27" s="107"/>
      <c r="R27" s="107"/>
      <c r="S27" s="107"/>
      <c r="T27" s="107"/>
      <c r="U27" s="107"/>
      <c r="V27" s="110">
        <v>621000</v>
      </c>
      <c r="W27" s="107"/>
    </row>
    <row r="28" spans="1:23" ht="75" customHeight="1">
      <c r="A28" s="14">
        <v>6</v>
      </c>
      <c r="B28" s="62" t="s">
        <v>26</v>
      </c>
      <c r="C28" s="63" t="s">
        <v>115</v>
      </c>
      <c r="D28" s="61" t="s">
        <v>200</v>
      </c>
      <c r="E28" s="37">
        <v>9</v>
      </c>
      <c r="F28" s="38">
        <v>69340</v>
      </c>
      <c r="G28" s="54">
        <f t="shared" si="0"/>
        <v>624060</v>
      </c>
      <c r="H28" s="50" t="s">
        <v>336</v>
      </c>
      <c r="I28" s="46" t="s">
        <v>188</v>
      </c>
      <c r="J28" s="14" t="s">
        <v>191</v>
      </c>
      <c r="K28" s="107"/>
      <c r="L28" s="107"/>
      <c r="M28" s="107"/>
      <c r="N28" s="107"/>
      <c r="O28" s="107"/>
      <c r="P28" s="107"/>
      <c r="Q28" s="107"/>
      <c r="R28" s="107"/>
      <c r="S28" s="107"/>
      <c r="T28" s="107"/>
      <c r="U28" s="107"/>
      <c r="V28" s="110">
        <v>621000</v>
      </c>
      <c r="W28" s="107"/>
    </row>
    <row r="29" spans="1:23" ht="76.5" customHeight="1">
      <c r="A29" s="14">
        <v>7</v>
      </c>
      <c r="B29" s="62" t="s">
        <v>27</v>
      </c>
      <c r="C29" s="63" t="s">
        <v>116</v>
      </c>
      <c r="D29" s="61" t="s">
        <v>200</v>
      </c>
      <c r="E29" s="37">
        <v>9</v>
      </c>
      <c r="F29" s="38">
        <v>25090</v>
      </c>
      <c r="G29" s="54">
        <f t="shared" si="0"/>
        <v>225810</v>
      </c>
      <c r="H29" s="50" t="s">
        <v>201</v>
      </c>
      <c r="I29" s="46" t="s">
        <v>188</v>
      </c>
      <c r="J29" s="14" t="s">
        <v>191</v>
      </c>
      <c r="K29" s="107"/>
      <c r="L29" s="107"/>
      <c r="M29" s="107"/>
      <c r="N29" s="107"/>
      <c r="O29" s="107"/>
      <c r="P29" s="107"/>
      <c r="Q29" s="107"/>
      <c r="R29" s="107"/>
      <c r="S29" s="107"/>
      <c r="T29" s="107"/>
      <c r="U29" s="107"/>
      <c r="V29" s="110">
        <v>225000</v>
      </c>
      <c r="W29" s="107"/>
    </row>
    <row r="30" spans="1:23" ht="73.5" customHeight="1">
      <c r="A30" s="14">
        <v>8</v>
      </c>
      <c r="B30" s="62" t="s">
        <v>28</v>
      </c>
      <c r="C30" s="63" t="s">
        <v>117</v>
      </c>
      <c r="D30" s="61" t="s">
        <v>200</v>
      </c>
      <c r="E30" s="37">
        <v>9</v>
      </c>
      <c r="F30" s="38">
        <v>25090</v>
      </c>
      <c r="G30" s="54">
        <f t="shared" si="0"/>
        <v>225810</v>
      </c>
      <c r="H30" s="50" t="s">
        <v>201</v>
      </c>
      <c r="I30" s="46" t="s">
        <v>188</v>
      </c>
      <c r="J30" s="14" t="s">
        <v>191</v>
      </c>
      <c r="K30" s="107"/>
      <c r="L30" s="107"/>
      <c r="M30" s="107"/>
      <c r="N30" s="107"/>
      <c r="O30" s="107"/>
      <c r="P30" s="107"/>
      <c r="Q30" s="107"/>
      <c r="R30" s="107"/>
      <c r="S30" s="107"/>
      <c r="T30" s="107"/>
      <c r="U30" s="107"/>
      <c r="V30" s="110">
        <v>225000</v>
      </c>
      <c r="W30" s="107"/>
    </row>
    <row r="31" spans="1:23" ht="62.25" customHeight="1">
      <c r="A31" s="14">
        <v>9</v>
      </c>
      <c r="B31" s="62" t="s">
        <v>29</v>
      </c>
      <c r="C31" s="63" t="s">
        <v>118</v>
      </c>
      <c r="D31" s="61" t="s">
        <v>200</v>
      </c>
      <c r="E31" s="37">
        <v>22</v>
      </c>
      <c r="F31" s="38">
        <v>28850</v>
      </c>
      <c r="G31" s="54">
        <f t="shared" si="0"/>
        <v>634700</v>
      </c>
      <c r="H31" s="50" t="s">
        <v>202</v>
      </c>
      <c r="I31" s="46" t="s">
        <v>188</v>
      </c>
      <c r="J31" s="14" t="s">
        <v>191</v>
      </c>
      <c r="K31" s="107"/>
      <c r="L31" s="107"/>
      <c r="M31" s="107"/>
      <c r="N31" s="107"/>
      <c r="O31" s="107"/>
      <c r="P31" s="107"/>
      <c r="Q31" s="107"/>
      <c r="R31" s="107"/>
      <c r="S31" s="107"/>
      <c r="T31" s="107"/>
      <c r="U31" s="107"/>
      <c r="V31" s="110">
        <v>622600</v>
      </c>
      <c r="W31" s="107"/>
    </row>
    <row r="32" spans="1:23" ht="90" customHeight="1">
      <c r="A32" s="14">
        <v>10</v>
      </c>
      <c r="B32" s="64" t="s">
        <v>30</v>
      </c>
      <c r="C32" s="65" t="s">
        <v>119</v>
      </c>
      <c r="D32" s="61" t="s">
        <v>290</v>
      </c>
      <c r="E32" s="37">
        <v>2</v>
      </c>
      <c r="F32" s="38">
        <v>104454</v>
      </c>
      <c r="G32" s="54">
        <f t="shared" si="0"/>
        <v>208908</v>
      </c>
      <c r="H32" s="50" t="s">
        <v>204</v>
      </c>
      <c r="I32" s="46" t="s">
        <v>188</v>
      </c>
      <c r="J32" s="14" t="s">
        <v>191</v>
      </c>
      <c r="K32" s="107"/>
      <c r="L32" s="107"/>
      <c r="M32" s="107"/>
      <c r="N32" s="107"/>
      <c r="O32" s="107"/>
      <c r="P32" s="107"/>
      <c r="Q32" s="107"/>
      <c r="R32" s="107"/>
      <c r="S32" s="107"/>
      <c r="T32" s="107"/>
      <c r="U32" s="107"/>
      <c r="V32" s="107"/>
      <c r="W32" s="107"/>
    </row>
    <row r="33" spans="1:23" ht="77.25" customHeight="1">
      <c r="A33" s="14">
        <v>11</v>
      </c>
      <c r="B33" s="62" t="s">
        <v>31</v>
      </c>
      <c r="C33" s="63" t="s">
        <v>257</v>
      </c>
      <c r="D33" s="37" t="s">
        <v>291</v>
      </c>
      <c r="E33" s="37">
        <v>2</v>
      </c>
      <c r="F33" s="38">
        <v>714494</v>
      </c>
      <c r="G33" s="54">
        <f t="shared" si="0"/>
        <v>1428988</v>
      </c>
      <c r="H33" s="50" t="s">
        <v>205</v>
      </c>
      <c r="I33" s="46" t="s">
        <v>188</v>
      </c>
      <c r="J33" s="14" t="s">
        <v>191</v>
      </c>
      <c r="K33" s="107"/>
      <c r="L33" s="107"/>
      <c r="M33" s="107"/>
      <c r="N33" s="107"/>
      <c r="O33" s="107"/>
      <c r="P33" s="107"/>
      <c r="Q33" s="107"/>
      <c r="R33" s="107"/>
      <c r="S33" s="107"/>
      <c r="T33" s="107"/>
      <c r="U33" s="107"/>
      <c r="V33" s="107"/>
      <c r="W33" s="107"/>
    </row>
    <row r="34" spans="1:23" ht="59.25" customHeight="1">
      <c r="A34" s="14">
        <v>12</v>
      </c>
      <c r="B34" s="62" t="s">
        <v>258</v>
      </c>
      <c r="C34" s="63" t="s">
        <v>259</v>
      </c>
      <c r="D34" s="37" t="s">
        <v>292</v>
      </c>
      <c r="E34" s="37">
        <v>2</v>
      </c>
      <c r="F34" s="38">
        <v>44645</v>
      </c>
      <c r="G34" s="54">
        <f t="shared" si="0"/>
        <v>89290</v>
      </c>
      <c r="H34" s="50" t="s">
        <v>205</v>
      </c>
      <c r="I34" s="46" t="s">
        <v>188</v>
      </c>
      <c r="J34" s="14" t="s">
        <v>191</v>
      </c>
      <c r="K34" s="107"/>
      <c r="L34" s="107"/>
      <c r="M34" s="107"/>
      <c r="N34" s="107"/>
      <c r="O34" s="107"/>
      <c r="P34" s="107"/>
      <c r="Q34" s="107"/>
      <c r="R34" s="107"/>
      <c r="S34" s="107"/>
      <c r="T34" s="107"/>
      <c r="U34" s="107"/>
      <c r="V34" s="107"/>
      <c r="W34" s="107"/>
    </row>
    <row r="35" spans="1:23" ht="61.5" customHeight="1">
      <c r="A35" s="14">
        <v>13</v>
      </c>
      <c r="B35" s="64" t="s">
        <v>32</v>
      </c>
      <c r="C35" s="65" t="s">
        <v>120</v>
      </c>
      <c r="D35" s="66" t="s">
        <v>33</v>
      </c>
      <c r="E35" s="37">
        <v>200</v>
      </c>
      <c r="F35" s="38">
        <v>31000</v>
      </c>
      <c r="G35" s="54">
        <f t="shared" si="0"/>
        <v>6200000</v>
      </c>
      <c r="H35" s="50" t="s">
        <v>323</v>
      </c>
      <c r="I35" s="46" t="s">
        <v>188</v>
      </c>
      <c r="J35" s="14" t="s">
        <v>191</v>
      </c>
      <c r="K35" s="107"/>
      <c r="L35" s="107"/>
      <c r="M35" s="107"/>
      <c r="N35" s="107"/>
      <c r="O35" s="107"/>
      <c r="P35" s="110">
        <v>6200000</v>
      </c>
      <c r="Q35" s="107"/>
      <c r="R35" s="107"/>
      <c r="S35" s="107"/>
      <c r="T35" s="107"/>
      <c r="U35" s="107"/>
      <c r="V35" s="107"/>
      <c r="W35" s="107"/>
    </row>
    <row r="36" spans="1:23" ht="52.5" customHeight="1">
      <c r="A36" s="14">
        <v>14</v>
      </c>
      <c r="B36" s="64" t="s">
        <v>34</v>
      </c>
      <c r="C36" s="65" t="s">
        <v>121</v>
      </c>
      <c r="D36" s="66" t="s">
        <v>125</v>
      </c>
      <c r="E36" s="37">
        <v>12</v>
      </c>
      <c r="F36" s="38">
        <v>5000</v>
      </c>
      <c r="G36" s="54">
        <f t="shared" si="0"/>
        <v>60000</v>
      </c>
      <c r="H36" s="50" t="s">
        <v>206</v>
      </c>
      <c r="I36" s="46" t="s">
        <v>188</v>
      </c>
      <c r="J36" s="14" t="s">
        <v>191</v>
      </c>
      <c r="K36" s="107"/>
      <c r="L36" s="107"/>
      <c r="M36" s="107"/>
      <c r="N36" s="107"/>
      <c r="O36" s="107"/>
      <c r="P36" s="110">
        <v>60000</v>
      </c>
      <c r="Q36" s="107"/>
      <c r="R36" s="107"/>
      <c r="S36" s="107"/>
      <c r="T36" s="107"/>
      <c r="U36" s="107"/>
      <c r="V36" s="107"/>
      <c r="W36" s="107"/>
    </row>
    <row r="37" spans="1:23" ht="30" customHeight="1">
      <c r="A37" s="14">
        <v>15</v>
      </c>
      <c r="B37" s="64" t="s">
        <v>35</v>
      </c>
      <c r="C37" s="65" t="s">
        <v>122</v>
      </c>
      <c r="D37" s="66" t="s">
        <v>36</v>
      </c>
      <c r="E37" s="37">
        <v>2</v>
      </c>
      <c r="F37" s="38">
        <v>22000</v>
      </c>
      <c r="G37" s="54">
        <f t="shared" si="0"/>
        <v>44000</v>
      </c>
      <c r="H37" s="50" t="s">
        <v>207</v>
      </c>
      <c r="I37" s="46" t="s">
        <v>188</v>
      </c>
      <c r="J37" s="14" t="s">
        <v>191</v>
      </c>
      <c r="K37" s="107"/>
      <c r="L37" s="107"/>
      <c r="M37" s="107"/>
      <c r="N37" s="107"/>
      <c r="O37" s="107"/>
      <c r="P37" s="110">
        <v>44000</v>
      </c>
      <c r="Q37" s="107"/>
      <c r="R37" s="107"/>
      <c r="S37" s="107"/>
      <c r="T37" s="107"/>
      <c r="U37" s="107"/>
      <c r="V37" s="107"/>
      <c r="W37" s="107"/>
    </row>
    <row r="38" spans="1:23" ht="36.75" customHeight="1">
      <c r="A38" s="14">
        <v>16</v>
      </c>
      <c r="B38" s="39" t="s">
        <v>37</v>
      </c>
      <c r="C38" s="36" t="s">
        <v>123</v>
      </c>
      <c r="D38" s="66" t="s">
        <v>124</v>
      </c>
      <c r="E38" s="37">
        <v>10</v>
      </c>
      <c r="F38" s="38">
        <v>38000</v>
      </c>
      <c r="G38" s="54">
        <f t="shared" si="0"/>
        <v>380000</v>
      </c>
      <c r="H38" s="50" t="s">
        <v>330</v>
      </c>
      <c r="I38" s="46" t="s">
        <v>188</v>
      </c>
      <c r="J38" s="14" t="s">
        <v>191</v>
      </c>
      <c r="K38" s="107"/>
      <c r="L38" s="107"/>
      <c r="M38" s="107"/>
      <c r="N38" s="107"/>
      <c r="O38" s="107"/>
      <c r="P38" s="107"/>
      <c r="Q38" s="107"/>
      <c r="R38" s="107"/>
      <c r="S38" s="110">
        <v>380000</v>
      </c>
      <c r="T38" s="107"/>
      <c r="U38" s="107"/>
      <c r="V38" s="107"/>
      <c r="W38" s="107"/>
    </row>
    <row r="39" spans="1:23" ht="39" customHeight="1">
      <c r="A39" s="14">
        <v>17</v>
      </c>
      <c r="B39" s="64" t="s">
        <v>38</v>
      </c>
      <c r="C39" s="65" t="s">
        <v>126</v>
      </c>
      <c r="D39" s="66" t="s">
        <v>127</v>
      </c>
      <c r="E39" s="37">
        <v>10</v>
      </c>
      <c r="F39" s="38">
        <v>67000</v>
      </c>
      <c r="G39" s="54">
        <f t="shared" si="0"/>
        <v>670000</v>
      </c>
      <c r="H39" s="50" t="s">
        <v>331</v>
      </c>
      <c r="I39" s="46" t="s">
        <v>188</v>
      </c>
      <c r="J39" s="14" t="s">
        <v>191</v>
      </c>
      <c r="K39" s="107"/>
      <c r="L39" s="107"/>
      <c r="M39" s="107"/>
      <c r="N39" s="107"/>
      <c r="O39" s="107"/>
      <c r="P39" s="107"/>
      <c r="Q39" s="107"/>
      <c r="R39" s="107"/>
      <c r="S39" s="110">
        <v>670000</v>
      </c>
      <c r="T39" s="107"/>
      <c r="U39" s="107"/>
      <c r="V39" s="107"/>
      <c r="W39" s="107"/>
    </row>
    <row r="40" spans="1:23" ht="40.5" customHeight="1">
      <c r="A40" s="14">
        <v>18</v>
      </c>
      <c r="B40" s="62" t="s">
        <v>39</v>
      </c>
      <c r="C40" s="63" t="s">
        <v>128</v>
      </c>
      <c r="D40" s="66" t="s">
        <v>40</v>
      </c>
      <c r="E40" s="37">
        <v>1</v>
      </c>
      <c r="F40" s="38">
        <v>40000</v>
      </c>
      <c r="G40" s="54">
        <f t="shared" si="0"/>
        <v>40000</v>
      </c>
      <c r="H40" s="55" t="s">
        <v>208</v>
      </c>
      <c r="I40" s="46" t="s">
        <v>188</v>
      </c>
      <c r="J40" s="14" t="s">
        <v>191</v>
      </c>
      <c r="K40" s="107"/>
      <c r="L40" s="107"/>
      <c r="M40" s="107"/>
      <c r="N40" s="107"/>
      <c r="O40" s="107"/>
      <c r="P40" s="107"/>
      <c r="Q40" s="107"/>
      <c r="R40" s="107"/>
      <c r="S40" s="110">
        <v>40000</v>
      </c>
      <c r="T40" s="107"/>
      <c r="U40" s="107"/>
      <c r="V40" s="107"/>
      <c r="W40" s="107"/>
    </row>
    <row r="41" spans="1:23" ht="39.75" customHeight="1">
      <c r="A41" s="14">
        <v>19</v>
      </c>
      <c r="B41" s="62" t="s">
        <v>41</v>
      </c>
      <c r="C41" s="63" t="s">
        <v>129</v>
      </c>
      <c r="D41" s="66" t="s">
        <v>40</v>
      </c>
      <c r="E41" s="37">
        <v>10</v>
      </c>
      <c r="F41" s="38">
        <v>38000</v>
      </c>
      <c r="G41" s="54">
        <f t="shared" si="0"/>
        <v>380000</v>
      </c>
      <c r="H41" s="50" t="s">
        <v>331</v>
      </c>
      <c r="I41" s="46" t="s">
        <v>188</v>
      </c>
      <c r="J41" s="14" t="s">
        <v>191</v>
      </c>
      <c r="K41" s="107"/>
      <c r="L41" s="107"/>
      <c r="M41" s="107"/>
      <c r="N41" s="107"/>
      <c r="O41" s="107"/>
      <c r="P41" s="107"/>
      <c r="Q41" s="107"/>
      <c r="R41" s="107"/>
      <c r="S41" s="110">
        <v>380000</v>
      </c>
      <c r="T41" s="107"/>
      <c r="U41" s="107"/>
      <c r="V41" s="107"/>
      <c r="W41" s="107"/>
    </row>
    <row r="42" spans="1:23" ht="143.25" customHeight="1">
      <c r="A42" s="14">
        <v>20</v>
      </c>
      <c r="B42" s="64" t="s">
        <v>42</v>
      </c>
      <c r="C42" s="65" t="s">
        <v>130</v>
      </c>
      <c r="D42" s="66" t="s">
        <v>43</v>
      </c>
      <c r="E42" s="37">
        <v>12</v>
      </c>
      <c r="F42" s="38">
        <v>14000</v>
      </c>
      <c r="G42" s="54">
        <f t="shared" si="0"/>
        <v>168000</v>
      </c>
      <c r="H42" s="50" t="s">
        <v>209</v>
      </c>
      <c r="I42" s="46" t="s">
        <v>188</v>
      </c>
      <c r="J42" s="14" t="s">
        <v>191</v>
      </c>
      <c r="K42" s="107"/>
      <c r="L42" s="107"/>
      <c r="M42" s="107"/>
      <c r="N42" s="107"/>
      <c r="O42" s="107"/>
      <c r="P42" s="107"/>
      <c r="Q42" s="107"/>
      <c r="R42" s="107"/>
      <c r="S42" s="107"/>
      <c r="T42" s="107"/>
      <c r="U42" s="107"/>
      <c r="V42" s="107"/>
      <c r="W42" s="107"/>
    </row>
    <row r="43" spans="1:23" ht="79.5" customHeight="1">
      <c r="A43" s="14">
        <v>21</v>
      </c>
      <c r="B43" s="43" t="s">
        <v>44</v>
      </c>
      <c r="C43" s="67" t="s">
        <v>131</v>
      </c>
      <c r="D43" s="37" t="s">
        <v>132</v>
      </c>
      <c r="E43" s="37">
        <v>30</v>
      </c>
      <c r="F43" s="43">
        <v>2480</v>
      </c>
      <c r="G43" s="54">
        <f t="shared" si="0"/>
        <v>74400</v>
      </c>
      <c r="H43" s="50" t="s">
        <v>235</v>
      </c>
      <c r="I43" s="46" t="s">
        <v>188</v>
      </c>
      <c r="J43" s="14" t="s">
        <v>191</v>
      </c>
      <c r="K43" s="107"/>
      <c r="L43" s="107"/>
      <c r="M43" s="107"/>
      <c r="N43" s="107"/>
      <c r="O43" s="107"/>
      <c r="P43" s="107"/>
      <c r="Q43" s="107"/>
      <c r="R43" s="107"/>
      <c r="S43" s="107"/>
      <c r="T43" s="107"/>
      <c r="U43" s="107"/>
      <c r="V43" s="107"/>
      <c r="W43" s="107"/>
    </row>
    <row r="44" spans="1:23" ht="79.5" customHeight="1">
      <c r="A44" s="14">
        <v>22</v>
      </c>
      <c r="B44" s="62" t="s">
        <v>45</v>
      </c>
      <c r="C44" s="63" t="s">
        <v>133</v>
      </c>
      <c r="D44" s="61" t="s">
        <v>134</v>
      </c>
      <c r="E44" s="37">
        <v>6</v>
      </c>
      <c r="F44" s="38">
        <v>201000</v>
      </c>
      <c r="G44" s="54">
        <f t="shared" si="0"/>
        <v>1206000</v>
      </c>
      <c r="H44" s="50" t="s">
        <v>210</v>
      </c>
      <c r="I44" s="46" t="s">
        <v>188</v>
      </c>
      <c r="J44" s="14" t="s">
        <v>191</v>
      </c>
      <c r="K44" s="107"/>
      <c r="L44" s="107"/>
      <c r="M44" s="107"/>
      <c r="N44" s="107"/>
      <c r="O44" s="107"/>
      <c r="P44" s="107"/>
      <c r="Q44" s="107"/>
      <c r="R44" s="107"/>
      <c r="S44" s="107"/>
      <c r="T44" s="107"/>
      <c r="U44" s="107"/>
      <c r="V44" s="107"/>
      <c r="W44" s="107"/>
    </row>
    <row r="45" spans="1:23" ht="48">
      <c r="A45" s="14">
        <v>23</v>
      </c>
      <c r="B45" s="62" t="s">
        <v>46</v>
      </c>
      <c r="C45" s="63" t="s">
        <v>135</v>
      </c>
      <c r="D45" s="61" t="s">
        <v>47</v>
      </c>
      <c r="E45" s="37">
        <v>1</v>
      </c>
      <c r="F45" s="38">
        <v>6469</v>
      </c>
      <c r="G45" s="54">
        <f t="shared" si="0"/>
        <v>6469</v>
      </c>
      <c r="H45" s="55" t="s">
        <v>211</v>
      </c>
      <c r="I45" s="46" t="s">
        <v>188</v>
      </c>
      <c r="J45" s="14" t="s">
        <v>191</v>
      </c>
      <c r="K45" s="107"/>
      <c r="L45" s="107"/>
      <c r="M45" s="107"/>
      <c r="N45" s="107"/>
      <c r="O45" s="107"/>
      <c r="P45" s="107"/>
      <c r="Q45" s="107"/>
      <c r="R45" s="107"/>
      <c r="S45" s="107"/>
      <c r="T45" s="107"/>
      <c r="U45" s="107"/>
      <c r="V45" s="107"/>
      <c r="W45" s="107"/>
    </row>
    <row r="46" spans="1:23" ht="83.25" customHeight="1">
      <c r="A46" s="14">
        <v>24</v>
      </c>
      <c r="B46" s="62" t="s">
        <v>48</v>
      </c>
      <c r="C46" s="63" t="s">
        <v>136</v>
      </c>
      <c r="D46" s="61" t="s">
        <v>47</v>
      </c>
      <c r="E46" s="37">
        <v>1</v>
      </c>
      <c r="F46" s="38">
        <v>3595</v>
      </c>
      <c r="G46" s="54">
        <f t="shared" si="0"/>
        <v>3595</v>
      </c>
      <c r="H46" s="55" t="s">
        <v>211</v>
      </c>
      <c r="I46" s="46" t="s">
        <v>188</v>
      </c>
      <c r="J46" s="14" t="s">
        <v>191</v>
      </c>
      <c r="K46" s="107"/>
      <c r="L46" s="107"/>
      <c r="M46" s="107"/>
      <c r="N46" s="107"/>
      <c r="O46" s="107"/>
      <c r="P46" s="107"/>
      <c r="Q46" s="107"/>
      <c r="R46" s="107"/>
      <c r="S46" s="107"/>
      <c r="T46" s="107"/>
      <c r="U46" s="107"/>
      <c r="V46" s="107"/>
      <c r="W46" s="107"/>
    </row>
    <row r="47" spans="1:23" ht="119.25" customHeight="1">
      <c r="A47" s="14">
        <v>25</v>
      </c>
      <c r="B47" s="64" t="s">
        <v>49</v>
      </c>
      <c r="C47" s="65" t="s">
        <v>137</v>
      </c>
      <c r="D47" s="14" t="s">
        <v>293</v>
      </c>
      <c r="E47" s="68">
        <v>2</v>
      </c>
      <c r="F47" s="38">
        <v>485925</v>
      </c>
      <c r="G47" s="54">
        <f t="shared" si="0"/>
        <v>971850</v>
      </c>
      <c r="H47" s="50" t="s">
        <v>204</v>
      </c>
      <c r="I47" s="46" t="s">
        <v>188</v>
      </c>
      <c r="J47" s="14" t="s">
        <v>191</v>
      </c>
      <c r="K47" s="107"/>
      <c r="L47" s="107"/>
      <c r="M47" s="107"/>
      <c r="N47" s="107"/>
      <c r="O47" s="107"/>
      <c r="P47" s="107"/>
      <c r="Q47" s="107"/>
      <c r="R47" s="107"/>
      <c r="S47" s="107"/>
      <c r="T47" s="107"/>
      <c r="U47" s="107"/>
      <c r="V47" s="107"/>
      <c r="W47" s="107"/>
    </row>
    <row r="48" spans="1:23" ht="36">
      <c r="A48" s="14">
        <v>26</v>
      </c>
      <c r="B48" s="64" t="s">
        <v>50</v>
      </c>
      <c r="C48" s="65" t="s">
        <v>138</v>
      </c>
      <c r="D48" s="68" t="s">
        <v>200</v>
      </c>
      <c r="E48" s="68">
        <v>1</v>
      </c>
      <c r="F48" s="38">
        <v>224570</v>
      </c>
      <c r="G48" s="54">
        <f t="shared" si="0"/>
        <v>224570</v>
      </c>
      <c r="H48" s="55" t="s">
        <v>211</v>
      </c>
      <c r="I48" s="46" t="s">
        <v>188</v>
      </c>
      <c r="J48" s="14" t="s">
        <v>191</v>
      </c>
      <c r="K48" s="107"/>
      <c r="L48" s="107"/>
      <c r="M48" s="107"/>
      <c r="N48" s="107"/>
      <c r="O48" s="107"/>
      <c r="P48" s="107"/>
      <c r="Q48" s="107"/>
      <c r="R48" s="107"/>
      <c r="S48" s="107"/>
      <c r="T48" s="107"/>
      <c r="U48" s="107"/>
      <c r="V48" s="107"/>
      <c r="W48" s="107"/>
    </row>
    <row r="49" spans="1:23" ht="48">
      <c r="A49" s="14">
        <v>27</v>
      </c>
      <c r="B49" s="62" t="s">
        <v>51</v>
      </c>
      <c r="C49" s="63" t="s">
        <v>139</v>
      </c>
      <c r="D49" s="61" t="s">
        <v>294</v>
      </c>
      <c r="E49" s="61">
        <v>6</v>
      </c>
      <c r="F49" s="38">
        <v>12230</v>
      </c>
      <c r="G49" s="54">
        <f t="shared" si="0"/>
        <v>73380</v>
      </c>
      <c r="H49" s="50" t="s">
        <v>324</v>
      </c>
      <c r="I49" s="46" t="s">
        <v>188</v>
      </c>
      <c r="J49" s="14" t="s">
        <v>191</v>
      </c>
      <c r="K49" s="107"/>
      <c r="L49" s="107"/>
      <c r="M49" s="107"/>
      <c r="N49" s="107"/>
      <c r="O49" s="107"/>
      <c r="P49" s="107"/>
      <c r="Q49" s="107"/>
      <c r="R49" s="107"/>
      <c r="S49" s="107"/>
      <c r="T49" s="107"/>
      <c r="U49" s="107"/>
      <c r="V49" s="107"/>
      <c r="W49" s="107"/>
    </row>
    <row r="50" spans="1:23" ht="84">
      <c r="A50" s="14">
        <v>28</v>
      </c>
      <c r="B50" s="64" t="s">
        <v>52</v>
      </c>
      <c r="C50" s="65" t="s">
        <v>140</v>
      </c>
      <c r="D50" s="45" t="s">
        <v>295</v>
      </c>
      <c r="E50" s="37">
        <v>17</v>
      </c>
      <c r="F50" s="38">
        <v>43100</v>
      </c>
      <c r="G50" s="54">
        <f t="shared" si="0"/>
        <v>732700</v>
      </c>
      <c r="H50" s="50" t="s">
        <v>231</v>
      </c>
      <c r="I50" s="46" t="s">
        <v>188</v>
      </c>
      <c r="J50" s="14" t="s">
        <v>191</v>
      </c>
      <c r="K50" s="107"/>
      <c r="L50" s="107"/>
      <c r="M50" s="107"/>
      <c r="N50" s="107"/>
      <c r="O50" s="107"/>
      <c r="P50" s="107"/>
      <c r="Q50" s="107"/>
      <c r="R50" s="107"/>
      <c r="S50" s="107"/>
      <c r="T50" s="110">
        <v>552500</v>
      </c>
      <c r="U50" s="107"/>
      <c r="V50" s="107"/>
      <c r="W50" s="107"/>
    </row>
    <row r="51" spans="1:23" ht="84">
      <c r="A51" s="14">
        <v>29</v>
      </c>
      <c r="B51" s="64" t="s">
        <v>53</v>
      </c>
      <c r="C51" s="65" t="s">
        <v>141</v>
      </c>
      <c r="D51" s="45" t="s">
        <v>295</v>
      </c>
      <c r="E51" s="37">
        <v>6</v>
      </c>
      <c r="F51" s="38">
        <v>32900</v>
      </c>
      <c r="G51" s="54">
        <f t="shared" si="0"/>
        <v>197400</v>
      </c>
      <c r="H51" s="50" t="s">
        <v>232</v>
      </c>
      <c r="I51" s="46" t="s">
        <v>188</v>
      </c>
      <c r="J51" s="14" t="s">
        <v>191</v>
      </c>
      <c r="K51" s="107"/>
      <c r="L51" s="107"/>
      <c r="M51" s="107"/>
      <c r="N51" s="107"/>
      <c r="O51" s="107"/>
      <c r="P51" s="107"/>
      <c r="Q51" s="107"/>
      <c r="R51" s="107"/>
      <c r="S51" s="107"/>
      <c r="T51" s="110">
        <v>148800</v>
      </c>
      <c r="U51" s="107"/>
      <c r="V51" s="107"/>
      <c r="W51" s="107"/>
    </row>
    <row r="52" spans="1:23" ht="72">
      <c r="A52" s="14">
        <v>30</v>
      </c>
      <c r="B52" s="64" t="s">
        <v>54</v>
      </c>
      <c r="C52" s="65" t="s">
        <v>142</v>
      </c>
      <c r="D52" s="45" t="s">
        <v>286</v>
      </c>
      <c r="E52" s="37">
        <v>9</v>
      </c>
      <c r="F52" s="38">
        <v>9750</v>
      </c>
      <c r="G52" s="54">
        <f t="shared" si="0"/>
        <v>87750</v>
      </c>
      <c r="H52" s="50" t="s">
        <v>230</v>
      </c>
      <c r="I52" s="46" t="s">
        <v>188</v>
      </c>
      <c r="J52" s="14" t="s">
        <v>191</v>
      </c>
      <c r="K52" s="107"/>
      <c r="L52" s="107"/>
      <c r="M52" s="107"/>
      <c r="N52" s="107"/>
      <c r="O52" s="107"/>
      <c r="P52" s="107"/>
      <c r="Q52" s="107"/>
      <c r="R52" s="107"/>
      <c r="S52" s="107"/>
      <c r="T52" s="110">
        <v>58950</v>
      </c>
      <c r="U52" s="107"/>
      <c r="V52" s="107"/>
      <c r="W52" s="107"/>
    </row>
    <row r="53" spans="1:23" ht="96" customHeight="1">
      <c r="A53" s="14">
        <v>31</v>
      </c>
      <c r="B53" s="39" t="s">
        <v>271</v>
      </c>
      <c r="C53" s="36" t="s">
        <v>143</v>
      </c>
      <c r="D53" s="45" t="s">
        <v>296</v>
      </c>
      <c r="E53" s="37">
        <v>12</v>
      </c>
      <c r="F53" s="38">
        <v>98514</v>
      </c>
      <c r="G53" s="54">
        <f t="shared" si="0"/>
        <v>1182168</v>
      </c>
      <c r="H53" s="50" t="s">
        <v>334</v>
      </c>
      <c r="I53" s="46" t="s">
        <v>188</v>
      </c>
      <c r="J53" s="14" t="s">
        <v>191</v>
      </c>
      <c r="K53" s="107"/>
      <c r="L53" s="110">
        <v>1044000</v>
      </c>
      <c r="M53" s="107"/>
      <c r="N53" s="107"/>
      <c r="O53" s="107"/>
      <c r="P53" s="107"/>
      <c r="Q53" s="107"/>
      <c r="R53" s="107"/>
      <c r="S53" s="107"/>
      <c r="T53" s="107"/>
      <c r="U53" s="107"/>
      <c r="V53" s="107"/>
      <c r="W53" s="107"/>
    </row>
    <row r="54" spans="1:23" ht="101.25" customHeight="1">
      <c r="A54" s="14">
        <v>32</v>
      </c>
      <c r="B54" s="39" t="s">
        <v>272</v>
      </c>
      <c r="C54" s="36" t="s">
        <v>145</v>
      </c>
      <c r="D54" s="45" t="s">
        <v>297</v>
      </c>
      <c r="E54" s="37">
        <v>7</v>
      </c>
      <c r="F54" s="38">
        <v>74000</v>
      </c>
      <c r="G54" s="54">
        <f t="shared" si="0"/>
        <v>518000</v>
      </c>
      <c r="H54" s="50" t="s">
        <v>335</v>
      </c>
      <c r="I54" s="46" t="s">
        <v>188</v>
      </c>
      <c r="J54" s="14" t="s">
        <v>191</v>
      </c>
      <c r="K54" s="107"/>
      <c r="L54" s="110">
        <v>302400</v>
      </c>
      <c r="M54" s="107"/>
      <c r="N54" s="107"/>
      <c r="O54" s="107"/>
      <c r="P54" s="107"/>
      <c r="Q54" s="107"/>
      <c r="R54" s="107"/>
      <c r="S54" s="107"/>
      <c r="T54" s="107"/>
      <c r="U54" s="107"/>
      <c r="V54" s="107"/>
      <c r="W54" s="107"/>
    </row>
    <row r="55" spans="1:23" ht="96" customHeight="1">
      <c r="A55" s="14">
        <v>33</v>
      </c>
      <c r="B55" s="39" t="s">
        <v>273</v>
      </c>
      <c r="C55" s="36" t="s">
        <v>144</v>
      </c>
      <c r="D55" s="45" t="s">
        <v>297</v>
      </c>
      <c r="E55" s="37">
        <v>6</v>
      </c>
      <c r="F55" s="38">
        <v>84000</v>
      </c>
      <c r="G55" s="54">
        <f t="shared" si="0"/>
        <v>504000</v>
      </c>
      <c r="H55" s="50" t="s">
        <v>233</v>
      </c>
      <c r="I55" s="46" t="s">
        <v>188</v>
      </c>
      <c r="J55" s="14" t="s">
        <v>191</v>
      </c>
      <c r="K55" s="107"/>
      <c r="L55" s="110">
        <v>279600</v>
      </c>
      <c r="M55" s="107"/>
      <c r="N55" s="107"/>
      <c r="O55" s="107"/>
      <c r="P55" s="107"/>
      <c r="Q55" s="107"/>
      <c r="R55" s="107"/>
      <c r="S55" s="107"/>
      <c r="T55" s="107"/>
      <c r="U55" s="107"/>
      <c r="V55" s="107"/>
      <c r="W55" s="107"/>
    </row>
    <row r="56" spans="1:23" ht="97.5" customHeight="1">
      <c r="A56" s="14">
        <v>34</v>
      </c>
      <c r="B56" s="39" t="s">
        <v>262</v>
      </c>
      <c r="C56" s="36" t="s">
        <v>146</v>
      </c>
      <c r="D56" s="45" t="s">
        <v>298</v>
      </c>
      <c r="E56" s="37">
        <v>7</v>
      </c>
      <c r="F56" s="38">
        <v>41250</v>
      </c>
      <c r="G56" s="54">
        <f t="shared" si="0"/>
        <v>288750</v>
      </c>
      <c r="H56" s="50" t="s">
        <v>260</v>
      </c>
      <c r="I56" s="46" t="s">
        <v>188</v>
      </c>
      <c r="J56" s="14" t="s">
        <v>191</v>
      </c>
      <c r="K56" s="107"/>
      <c r="L56" s="110">
        <v>288750</v>
      </c>
      <c r="M56" s="107"/>
      <c r="N56" s="107"/>
      <c r="O56" s="107"/>
      <c r="P56" s="107"/>
      <c r="Q56" s="107"/>
      <c r="R56" s="107"/>
      <c r="S56" s="107"/>
      <c r="T56" s="107"/>
      <c r="U56" s="107"/>
      <c r="V56" s="107"/>
      <c r="W56" s="107"/>
    </row>
    <row r="57" spans="1:23" ht="72" customHeight="1">
      <c r="A57" s="14">
        <v>35</v>
      </c>
      <c r="B57" s="39" t="s">
        <v>263</v>
      </c>
      <c r="C57" s="36" t="s">
        <v>332</v>
      </c>
      <c r="D57" s="45" t="s">
        <v>299</v>
      </c>
      <c r="E57" s="37">
        <v>9</v>
      </c>
      <c r="F57" s="38">
        <v>9525</v>
      </c>
      <c r="G57" s="54">
        <f t="shared" si="0"/>
        <v>85725</v>
      </c>
      <c r="H57" s="50" t="s">
        <v>333</v>
      </c>
      <c r="I57" s="46" t="s">
        <v>188</v>
      </c>
      <c r="J57" s="14" t="s">
        <v>191</v>
      </c>
      <c r="K57" s="107"/>
      <c r="L57" s="110">
        <v>85725</v>
      </c>
      <c r="M57" s="107"/>
      <c r="N57" s="107"/>
      <c r="O57" s="107"/>
      <c r="P57" s="107"/>
      <c r="Q57" s="107"/>
      <c r="R57" s="107"/>
      <c r="S57" s="107"/>
      <c r="T57" s="107"/>
      <c r="U57" s="107"/>
      <c r="V57" s="107"/>
      <c r="W57" s="107"/>
    </row>
    <row r="58" spans="1:23" ht="120">
      <c r="A58" s="14">
        <v>36</v>
      </c>
      <c r="B58" s="39" t="s">
        <v>264</v>
      </c>
      <c r="C58" s="36" t="s">
        <v>147</v>
      </c>
      <c r="D58" s="45" t="s">
        <v>297</v>
      </c>
      <c r="E58" s="37">
        <v>1</v>
      </c>
      <c r="F58" s="38">
        <v>44100</v>
      </c>
      <c r="G58" s="54">
        <f t="shared" si="0"/>
        <v>44100</v>
      </c>
      <c r="H58" s="55" t="s">
        <v>234</v>
      </c>
      <c r="I58" s="46" t="s">
        <v>188</v>
      </c>
      <c r="J58" s="14" t="s">
        <v>191</v>
      </c>
      <c r="K58" s="107"/>
      <c r="L58" s="107"/>
      <c r="M58" s="107"/>
      <c r="N58" s="107"/>
      <c r="O58" s="107"/>
      <c r="P58" s="107"/>
      <c r="Q58" s="107"/>
      <c r="R58" s="107"/>
      <c r="S58" s="107"/>
      <c r="T58" s="110">
        <v>44075</v>
      </c>
      <c r="U58" s="107"/>
      <c r="V58" s="107"/>
      <c r="W58" s="107"/>
    </row>
    <row r="59" spans="1:23" ht="77.25" customHeight="1">
      <c r="A59" s="14">
        <v>37</v>
      </c>
      <c r="B59" s="39" t="s">
        <v>266</v>
      </c>
      <c r="C59" s="36" t="s">
        <v>148</v>
      </c>
      <c r="D59" s="45" t="s">
        <v>300</v>
      </c>
      <c r="E59" s="37">
        <v>2</v>
      </c>
      <c r="F59" s="38">
        <v>23350</v>
      </c>
      <c r="G59" s="54">
        <f t="shared" si="0"/>
        <v>46700</v>
      </c>
      <c r="H59" s="50" t="s">
        <v>205</v>
      </c>
      <c r="I59" s="46" t="s">
        <v>188</v>
      </c>
      <c r="J59" s="14" t="s">
        <v>191</v>
      </c>
      <c r="K59" s="107"/>
      <c r="L59" s="107"/>
      <c r="M59" s="107"/>
      <c r="N59" s="107"/>
      <c r="O59" s="107"/>
      <c r="P59" s="107"/>
      <c r="Q59" s="107"/>
      <c r="R59" s="107"/>
      <c r="S59" s="107"/>
      <c r="T59" s="110">
        <v>46660</v>
      </c>
      <c r="U59" s="107"/>
      <c r="V59" s="107"/>
      <c r="W59" s="107"/>
    </row>
    <row r="60" spans="1:23" ht="99.75" customHeight="1">
      <c r="A60" s="14">
        <v>38</v>
      </c>
      <c r="B60" s="39" t="s">
        <v>265</v>
      </c>
      <c r="C60" s="36" t="s">
        <v>261</v>
      </c>
      <c r="D60" s="45" t="s">
        <v>300</v>
      </c>
      <c r="E60" s="37">
        <v>1</v>
      </c>
      <c r="F60" s="38">
        <v>44700</v>
      </c>
      <c r="G60" s="54">
        <f t="shared" si="0"/>
        <v>44700</v>
      </c>
      <c r="H60" s="55" t="s">
        <v>241</v>
      </c>
      <c r="I60" s="46" t="s">
        <v>188</v>
      </c>
      <c r="J60" s="14" t="s">
        <v>191</v>
      </c>
      <c r="K60" s="107"/>
      <c r="L60" s="107"/>
      <c r="M60" s="107"/>
      <c r="N60" s="107"/>
      <c r="O60" s="107"/>
      <c r="P60" s="107"/>
      <c r="Q60" s="107"/>
      <c r="R60" s="107"/>
      <c r="S60" s="107"/>
      <c r="T60" s="110">
        <v>44650</v>
      </c>
      <c r="U60" s="107"/>
      <c r="V60" s="107"/>
      <c r="W60" s="107"/>
    </row>
    <row r="61" spans="1:23" ht="132">
      <c r="A61" s="14">
        <v>39</v>
      </c>
      <c r="B61" s="39" t="s">
        <v>267</v>
      </c>
      <c r="C61" s="36" t="s">
        <v>149</v>
      </c>
      <c r="D61" s="45" t="s">
        <v>296</v>
      </c>
      <c r="E61" s="37">
        <v>1</v>
      </c>
      <c r="F61" s="38">
        <v>96000</v>
      </c>
      <c r="G61" s="54">
        <f t="shared" si="0"/>
        <v>96000</v>
      </c>
      <c r="H61" s="55" t="s">
        <v>211</v>
      </c>
      <c r="I61" s="46" t="s">
        <v>188</v>
      </c>
      <c r="J61" s="14" t="s">
        <v>191</v>
      </c>
      <c r="K61" s="107"/>
      <c r="L61" s="107"/>
      <c r="M61" s="107"/>
      <c r="N61" s="107"/>
      <c r="O61" s="107"/>
      <c r="P61" s="107"/>
      <c r="Q61" s="107"/>
      <c r="R61" s="107"/>
      <c r="S61" s="107"/>
      <c r="T61" s="110">
        <v>95950</v>
      </c>
      <c r="U61" s="107"/>
      <c r="V61" s="107"/>
      <c r="W61" s="107"/>
    </row>
    <row r="62" spans="1:23" ht="73.5" customHeight="1">
      <c r="A62" s="14">
        <v>40</v>
      </c>
      <c r="B62" s="39" t="s">
        <v>110</v>
      </c>
      <c r="C62" s="36" t="s">
        <v>150</v>
      </c>
      <c r="D62" s="45" t="s">
        <v>295</v>
      </c>
      <c r="E62" s="37">
        <v>4</v>
      </c>
      <c r="F62" s="38">
        <v>286000</v>
      </c>
      <c r="G62" s="54">
        <f t="shared" si="0"/>
        <v>1144000</v>
      </c>
      <c r="H62" s="50" t="s">
        <v>268</v>
      </c>
      <c r="I62" s="46" t="s">
        <v>188</v>
      </c>
      <c r="J62" s="14" t="s">
        <v>191</v>
      </c>
      <c r="K62" s="110">
        <v>1144000</v>
      </c>
      <c r="L62" s="107"/>
      <c r="M62" s="107"/>
      <c r="N62" s="107"/>
      <c r="O62" s="107"/>
      <c r="P62" s="107"/>
      <c r="Q62" s="107"/>
      <c r="R62" s="107"/>
      <c r="S62" s="107"/>
      <c r="T62" s="107"/>
      <c r="U62" s="107"/>
      <c r="V62" s="107"/>
      <c r="W62" s="107"/>
    </row>
    <row r="63" spans="1:23" ht="120">
      <c r="A63" s="14">
        <v>41</v>
      </c>
      <c r="B63" s="39" t="s">
        <v>111</v>
      </c>
      <c r="C63" s="36" t="s">
        <v>151</v>
      </c>
      <c r="D63" s="45" t="s">
        <v>301</v>
      </c>
      <c r="E63" s="37">
        <v>3</v>
      </c>
      <c r="F63" s="38">
        <v>990590</v>
      </c>
      <c r="G63" s="54">
        <f t="shared" si="0"/>
        <v>2971770</v>
      </c>
      <c r="H63" s="50" t="s">
        <v>236</v>
      </c>
      <c r="I63" s="46" t="s">
        <v>188</v>
      </c>
      <c r="J63" s="14" t="s">
        <v>191</v>
      </c>
      <c r="K63" s="110">
        <v>2971770</v>
      </c>
      <c r="L63" s="107"/>
      <c r="M63" s="107"/>
      <c r="N63" s="107"/>
      <c r="O63" s="107"/>
      <c r="P63" s="107"/>
      <c r="Q63" s="107"/>
      <c r="R63" s="107"/>
      <c r="S63" s="107"/>
      <c r="T63" s="107"/>
      <c r="U63" s="107"/>
      <c r="V63" s="107"/>
      <c r="W63" s="107"/>
    </row>
    <row r="64" spans="1:23" ht="111" customHeight="1">
      <c r="A64" s="14">
        <v>42</v>
      </c>
      <c r="B64" s="64" t="s">
        <v>153</v>
      </c>
      <c r="C64" s="65" t="s">
        <v>152</v>
      </c>
      <c r="D64" s="45" t="s">
        <v>295</v>
      </c>
      <c r="E64" s="37">
        <v>4</v>
      </c>
      <c r="F64" s="38">
        <v>382000</v>
      </c>
      <c r="G64" s="54">
        <f t="shared" si="0"/>
        <v>1528000</v>
      </c>
      <c r="H64" s="50" t="s">
        <v>237</v>
      </c>
      <c r="I64" s="46" t="s">
        <v>188</v>
      </c>
      <c r="J64" s="14" t="s">
        <v>191</v>
      </c>
      <c r="K64" s="110">
        <v>1528000</v>
      </c>
      <c r="L64" s="107"/>
      <c r="M64" s="107"/>
      <c r="N64" s="107"/>
      <c r="O64" s="107"/>
      <c r="P64" s="107"/>
      <c r="Q64" s="107"/>
      <c r="R64" s="107"/>
      <c r="S64" s="107"/>
      <c r="T64" s="107"/>
      <c r="U64" s="107"/>
      <c r="V64" s="107"/>
      <c r="W64" s="107"/>
    </row>
    <row r="65" spans="1:23" ht="72">
      <c r="A65" s="14">
        <v>43</v>
      </c>
      <c r="B65" s="39" t="s">
        <v>112</v>
      </c>
      <c r="C65" s="36" t="s">
        <v>154</v>
      </c>
      <c r="D65" s="45" t="s">
        <v>302</v>
      </c>
      <c r="E65" s="37">
        <v>1</v>
      </c>
      <c r="F65" s="38">
        <v>92000</v>
      </c>
      <c r="G65" s="54">
        <f t="shared" si="0"/>
        <v>92000</v>
      </c>
      <c r="H65" s="55" t="s">
        <v>211</v>
      </c>
      <c r="I65" s="46" t="s">
        <v>188</v>
      </c>
      <c r="J65" s="14" t="s">
        <v>191</v>
      </c>
      <c r="K65" s="110">
        <v>92000</v>
      </c>
      <c r="L65" s="107"/>
      <c r="M65" s="107"/>
      <c r="N65" s="107"/>
      <c r="O65" s="107"/>
      <c r="P65" s="107"/>
      <c r="Q65" s="107"/>
      <c r="R65" s="107"/>
      <c r="S65" s="107"/>
      <c r="T65" s="107"/>
      <c r="U65" s="107"/>
      <c r="V65" s="107"/>
      <c r="W65" s="107"/>
    </row>
    <row r="66" spans="1:23" ht="67.5" customHeight="1">
      <c r="A66" s="14">
        <v>44</v>
      </c>
      <c r="B66" s="39" t="s">
        <v>55</v>
      </c>
      <c r="C66" s="36" t="s">
        <v>155</v>
      </c>
      <c r="D66" s="45" t="s">
        <v>303</v>
      </c>
      <c r="E66" s="37">
        <v>4</v>
      </c>
      <c r="F66" s="38">
        <v>77000</v>
      </c>
      <c r="G66" s="54">
        <f t="shared" si="0"/>
        <v>308000</v>
      </c>
      <c r="H66" s="50" t="s">
        <v>238</v>
      </c>
      <c r="I66" s="46" t="s">
        <v>188</v>
      </c>
      <c r="J66" s="14" t="s">
        <v>191</v>
      </c>
      <c r="K66" s="110">
        <v>308000</v>
      </c>
      <c r="L66" s="107"/>
      <c r="M66" s="107"/>
      <c r="N66" s="107"/>
      <c r="O66" s="107"/>
      <c r="P66" s="107"/>
      <c r="Q66" s="107"/>
      <c r="R66" s="107"/>
      <c r="S66" s="107"/>
      <c r="T66" s="107"/>
      <c r="U66" s="107"/>
      <c r="V66" s="107"/>
      <c r="W66" s="107"/>
    </row>
    <row r="67" spans="1:23" ht="144">
      <c r="A67" s="14">
        <v>45</v>
      </c>
      <c r="B67" s="39" t="s">
        <v>56</v>
      </c>
      <c r="C67" s="36" t="s">
        <v>156</v>
      </c>
      <c r="D67" s="45" t="s">
        <v>304</v>
      </c>
      <c r="E67" s="37">
        <v>2</v>
      </c>
      <c r="F67" s="38">
        <v>62000</v>
      </c>
      <c r="G67" s="54">
        <f t="shared" si="0"/>
        <v>124000</v>
      </c>
      <c r="H67" s="50" t="s">
        <v>239</v>
      </c>
      <c r="I67" s="46" t="s">
        <v>188</v>
      </c>
      <c r="J67" s="14" t="s">
        <v>191</v>
      </c>
      <c r="K67" s="110">
        <v>124000</v>
      </c>
      <c r="L67" s="107"/>
      <c r="M67" s="107"/>
      <c r="N67" s="107"/>
      <c r="O67" s="107"/>
      <c r="P67" s="107"/>
      <c r="Q67" s="107"/>
      <c r="R67" s="107"/>
      <c r="S67" s="107"/>
      <c r="T67" s="107"/>
      <c r="U67" s="107"/>
      <c r="V67" s="107"/>
      <c r="W67" s="107"/>
    </row>
    <row r="68" spans="1:23" ht="84">
      <c r="A68" s="14">
        <v>46</v>
      </c>
      <c r="B68" s="64" t="s">
        <v>57</v>
      </c>
      <c r="C68" s="65" t="s">
        <v>157</v>
      </c>
      <c r="D68" s="45" t="s">
        <v>305</v>
      </c>
      <c r="E68" s="37">
        <v>1</v>
      </c>
      <c r="F68" s="38">
        <v>50000</v>
      </c>
      <c r="G68" s="54">
        <f t="shared" si="0"/>
        <v>50000</v>
      </c>
      <c r="H68" s="55" t="s">
        <v>212</v>
      </c>
      <c r="I68" s="46" t="s">
        <v>188</v>
      </c>
      <c r="J68" s="14" t="s">
        <v>191</v>
      </c>
      <c r="K68" s="107"/>
      <c r="L68" s="107"/>
      <c r="M68" s="107"/>
      <c r="N68" s="107"/>
      <c r="O68" s="107"/>
      <c r="P68" s="107"/>
      <c r="Q68" s="107"/>
      <c r="R68" s="107"/>
      <c r="S68" s="107"/>
      <c r="T68" s="107"/>
      <c r="U68" s="107"/>
      <c r="V68" s="107"/>
      <c r="W68" s="107"/>
    </row>
    <row r="69" spans="1:23" ht="72">
      <c r="A69" s="14">
        <v>47</v>
      </c>
      <c r="B69" s="64" t="s">
        <v>58</v>
      </c>
      <c r="C69" s="65" t="s">
        <v>158</v>
      </c>
      <c r="D69" s="45" t="s">
        <v>306</v>
      </c>
      <c r="E69" s="37">
        <v>7</v>
      </c>
      <c r="F69" s="38">
        <v>296000</v>
      </c>
      <c r="G69" s="54">
        <f t="shared" si="0"/>
        <v>2072000</v>
      </c>
      <c r="H69" s="50" t="s">
        <v>325</v>
      </c>
      <c r="I69" s="46" t="s">
        <v>188</v>
      </c>
      <c r="J69" s="14" t="s">
        <v>191</v>
      </c>
      <c r="K69" s="107"/>
      <c r="L69" s="107"/>
      <c r="M69" s="107"/>
      <c r="N69" s="107"/>
      <c r="O69" s="107"/>
      <c r="P69" s="107"/>
      <c r="Q69" s="107"/>
      <c r="R69" s="107"/>
      <c r="S69" s="107"/>
      <c r="T69" s="107"/>
      <c r="U69" s="107"/>
      <c r="V69" s="107"/>
      <c r="W69" s="107"/>
    </row>
    <row r="70" spans="1:23" ht="96">
      <c r="A70" s="14">
        <v>48</v>
      </c>
      <c r="B70" s="64" t="s">
        <v>59</v>
      </c>
      <c r="C70" s="65" t="s">
        <v>159</v>
      </c>
      <c r="D70" s="45" t="s">
        <v>307</v>
      </c>
      <c r="E70" s="37">
        <v>1</v>
      </c>
      <c r="F70" s="38">
        <v>394000</v>
      </c>
      <c r="G70" s="54">
        <f t="shared" si="0"/>
        <v>394000</v>
      </c>
      <c r="H70" s="55" t="s">
        <v>241</v>
      </c>
      <c r="I70" s="46" t="s">
        <v>188</v>
      </c>
      <c r="J70" s="14" t="s">
        <v>191</v>
      </c>
      <c r="K70" s="107"/>
      <c r="L70" s="107"/>
      <c r="M70" s="107"/>
      <c r="N70" s="107"/>
      <c r="O70" s="107"/>
      <c r="P70" s="110">
        <v>394000</v>
      </c>
      <c r="Q70" s="107"/>
      <c r="R70" s="107"/>
      <c r="S70" s="107"/>
      <c r="T70" s="107"/>
      <c r="U70" s="107"/>
      <c r="V70" s="107"/>
      <c r="W70" s="107"/>
    </row>
    <row r="71" spans="1:23" ht="120">
      <c r="A71" s="14">
        <v>49</v>
      </c>
      <c r="B71" s="64" t="s">
        <v>60</v>
      </c>
      <c r="C71" s="65" t="s">
        <v>160</v>
      </c>
      <c r="D71" s="45" t="s">
        <v>308</v>
      </c>
      <c r="E71" s="37">
        <v>1</v>
      </c>
      <c r="F71" s="38">
        <v>150000</v>
      </c>
      <c r="G71" s="54">
        <f t="shared" si="0"/>
        <v>150000</v>
      </c>
      <c r="H71" s="55" t="s">
        <v>211</v>
      </c>
      <c r="I71" s="46" t="s">
        <v>188</v>
      </c>
      <c r="J71" s="14" t="s">
        <v>191</v>
      </c>
      <c r="K71" s="107"/>
      <c r="L71" s="107"/>
      <c r="M71" s="107"/>
      <c r="N71" s="107"/>
      <c r="O71" s="107"/>
      <c r="P71" s="107"/>
      <c r="Q71" s="107"/>
      <c r="R71" s="107"/>
      <c r="S71" s="107"/>
      <c r="T71" s="107"/>
      <c r="U71" s="107"/>
      <c r="V71" s="107"/>
      <c r="W71" s="107"/>
    </row>
    <row r="72" spans="1:23" ht="180">
      <c r="A72" s="14">
        <v>50</v>
      </c>
      <c r="B72" s="64" t="s">
        <v>61</v>
      </c>
      <c r="C72" s="65" t="s">
        <v>161</v>
      </c>
      <c r="D72" s="45" t="s">
        <v>295</v>
      </c>
      <c r="E72" s="37">
        <v>12</v>
      </c>
      <c r="F72" s="38">
        <v>5000</v>
      </c>
      <c r="G72" s="54">
        <f t="shared" si="0"/>
        <v>60000</v>
      </c>
      <c r="H72" s="50" t="s">
        <v>213</v>
      </c>
      <c r="I72" s="46" t="s">
        <v>188</v>
      </c>
      <c r="J72" s="14" t="s">
        <v>191</v>
      </c>
      <c r="K72" s="107"/>
      <c r="L72" s="107"/>
      <c r="M72" s="107"/>
      <c r="N72" s="107"/>
      <c r="O72" s="110">
        <v>60000</v>
      </c>
      <c r="P72" s="107"/>
      <c r="Q72" s="107"/>
      <c r="R72" s="107"/>
      <c r="S72" s="107"/>
      <c r="T72" s="107"/>
      <c r="U72" s="107"/>
      <c r="V72" s="107"/>
      <c r="W72" s="107"/>
    </row>
    <row r="73" spans="1:23" ht="83.25" customHeight="1">
      <c r="A73" s="14">
        <v>51</v>
      </c>
      <c r="B73" s="64" t="s">
        <v>62</v>
      </c>
      <c r="C73" s="65" t="s">
        <v>162</v>
      </c>
      <c r="D73" s="45" t="s">
        <v>295</v>
      </c>
      <c r="E73" s="37">
        <v>2</v>
      </c>
      <c r="F73" s="38">
        <v>5000</v>
      </c>
      <c r="G73" s="54">
        <f t="shared" si="0"/>
        <v>10000</v>
      </c>
      <c r="H73" s="50" t="s">
        <v>214</v>
      </c>
      <c r="I73" s="46" t="s">
        <v>188</v>
      </c>
      <c r="J73" s="14" t="s">
        <v>191</v>
      </c>
      <c r="K73" s="107"/>
      <c r="L73" s="107"/>
      <c r="M73" s="107"/>
      <c r="N73" s="107"/>
      <c r="O73" s="110">
        <v>10000</v>
      </c>
      <c r="P73" s="107"/>
      <c r="Q73" s="107"/>
      <c r="R73" s="107"/>
      <c r="S73" s="107"/>
      <c r="T73" s="107"/>
      <c r="U73" s="107"/>
      <c r="V73" s="107"/>
      <c r="W73" s="107"/>
    </row>
    <row r="74" spans="1:23" ht="72">
      <c r="A74" s="14">
        <v>52</v>
      </c>
      <c r="B74" s="64" t="s">
        <v>63</v>
      </c>
      <c r="C74" s="65" t="s">
        <v>163</v>
      </c>
      <c r="D74" s="45" t="s">
        <v>295</v>
      </c>
      <c r="E74" s="37">
        <v>1</v>
      </c>
      <c r="F74" s="38">
        <v>5000</v>
      </c>
      <c r="G74" s="54">
        <f t="shared" si="0"/>
        <v>5000</v>
      </c>
      <c r="H74" s="55" t="s">
        <v>215</v>
      </c>
      <c r="I74" s="46" t="s">
        <v>188</v>
      </c>
      <c r="J74" s="14" t="s">
        <v>191</v>
      </c>
      <c r="K74" s="107"/>
      <c r="L74" s="107"/>
      <c r="M74" s="107"/>
      <c r="N74" s="107"/>
      <c r="O74" s="110">
        <v>5000</v>
      </c>
      <c r="P74" s="107"/>
      <c r="Q74" s="107"/>
      <c r="R74" s="107"/>
      <c r="S74" s="107"/>
      <c r="T74" s="107"/>
      <c r="U74" s="107"/>
      <c r="V74" s="107"/>
      <c r="W74" s="107"/>
    </row>
    <row r="75" spans="1:23" ht="72">
      <c r="A75" s="14">
        <v>53</v>
      </c>
      <c r="B75" s="64" t="s">
        <v>64</v>
      </c>
      <c r="C75" s="65" t="s">
        <v>164</v>
      </c>
      <c r="D75" s="45" t="s">
        <v>295</v>
      </c>
      <c r="E75" s="37">
        <v>1</v>
      </c>
      <c r="F75" s="38">
        <v>6078</v>
      </c>
      <c r="G75" s="54">
        <f t="shared" si="0"/>
        <v>6078</v>
      </c>
      <c r="H75" s="55" t="s">
        <v>215</v>
      </c>
      <c r="I75" s="46" t="s">
        <v>188</v>
      </c>
      <c r="J75" s="14" t="s">
        <v>191</v>
      </c>
      <c r="K75" s="107"/>
      <c r="L75" s="107"/>
      <c r="M75" s="107"/>
      <c r="N75" s="107"/>
      <c r="O75" s="107"/>
      <c r="P75" s="107"/>
      <c r="Q75" s="107"/>
      <c r="R75" s="107"/>
      <c r="S75" s="107"/>
      <c r="T75" s="107"/>
      <c r="U75" s="107"/>
      <c r="V75" s="107"/>
      <c r="W75" s="107"/>
    </row>
    <row r="76" spans="1:23" ht="96">
      <c r="A76" s="14">
        <v>54</v>
      </c>
      <c r="B76" s="64" t="s">
        <v>65</v>
      </c>
      <c r="C76" s="65" t="s">
        <v>165</v>
      </c>
      <c r="D76" s="45" t="s">
        <v>309</v>
      </c>
      <c r="E76" s="37">
        <v>1</v>
      </c>
      <c r="F76" s="38">
        <v>91000</v>
      </c>
      <c r="G76" s="54">
        <f t="shared" si="0"/>
        <v>91000</v>
      </c>
      <c r="H76" s="55" t="s">
        <v>241</v>
      </c>
      <c r="I76" s="46" t="s">
        <v>188</v>
      </c>
      <c r="J76" s="14" t="s">
        <v>191</v>
      </c>
      <c r="K76" s="107"/>
      <c r="L76" s="107"/>
      <c r="M76" s="107"/>
      <c r="N76" s="107"/>
      <c r="O76" s="107"/>
      <c r="P76" s="107"/>
      <c r="Q76" s="107"/>
      <c r="R76" s="107"/>
      <c r="S76" s="107"/>
      <c r="T76" s="107"/>
      <c r="U76" s="107"/>
      <c r="V76" s="107"/>
      <c r="W76" s="107"/>
    </row>
    <row r="77" spans="1:23" ht="144">
      <c r="A77" s="14">
        <v>55</v>
      </c>
      <c r="B77" s="69" t="s">
        <v>113</v>
      </c>
      <c r="C77" s="70" t="s">
        <v>198</v>
      </c>
      <c r="D77" s="45" t="s">
        <v>309</v>
      </c>
      <c r="E77" s="37">
        <v>2</v>
      </c>
      <c r="F77" s="38">
        <v>51000</v>
      </c>
      <c r="G77" s="54">
        <f t="shared" si="0"/>
        <v>102000</v>
      </c>
      <c r="H77" s="50" t="s">
        <v>240</v>
      </c>
      <c r="I77" s="46" t="s">
        <v>188</v>
      </c>
      <c r="J77" s="14" t="s">
        <v>191</v>
      </c>
      <c r="K77" s="107"/>
      <c r="L77" s="107"/>
      <c r="M77" s="107"/>
      <c r="N77" s="107"/>
      <c r="O77" s="107"/>
      <c r="P77" s="107"/>
      <c r="Q77" s="107"/>
      <c r="R77" s="107"/>
      <c r="S77" s="107"/>
      <c r="T77" s="107"/>
      <c r="U77" s="107"/>
      <c r="V77" s="107"/>
      <c r="W77" s="107"/>
    </row>
    <row r="78" spans="1:23" ht="108">
      <c r="A78" s="14">
        <v>56</v>
      </c>
      <c r="B78" s="64" t="s">
        <v>66</v>
      </c>
      <c r="C78" s="65" t="s">
        <v>166</v>
      </c>
      <c r="D78" s="45" t="s">
        <v>309</v>
      </c>
      <c r="E78" s="37">
        <v>0.25</v>
      </c>
      <c r="F78" s="38">
        <v>30450</v>
      </c>
      <c r="G78" s="54">
        <f t="shared" si="0"/>
        <v>7612.5</v>
      </c>
      <c r="H78" s="55" t="s">
        <v>322</v>
      </c>
      <c r="I78" s="46" t="s">
        <v>188</v>
      </c>
      <c r="J78" s="14" t="s">
        <v>191</v>
      </c>
      <c r="K78" s="107"/>
      <c r="L78" s="107"/>
      <c r="M78" s="107"/>
      <c r="N78" s="107"/>
      <c r="O78" s="107"/>
      <c r="P78" s="107"/>
      <c r="Q78" s="107"/>
      <c r="R78" s="107"/>
      <c r="S78" s="107"/>
      <c r="T78" s="107"/>
      <c r="U78" s="107"/>
      <c r="V78" s="107"/>
      <c r="W78" s="107"/>
    </row>
    <row r="79" spans="1:23" ht="84">
      <c r="A79" s="14">
        <v>57</v>
      </c>
      <c r="B79" s="64" t="s">
        <v>67</v>
      </c>
      <c r="C79" s="65" t="s">
        <v>167</v>
      </c>
      <c r="D79" s="45" t="s">
        <v>309</v>
      </c>
      <c r="E79" s="37">
        <v>1.5</v>
      </c>
      <c r="F79" s="38">
        <v>27960</v>
      </c>
      <c r="G79" s="54">
        <f t="shared" si="0"/>
        <v>41940</v>
      </c>
      <c r="H79" s="55" t="s">
        <v>326</v>
      </c>
      <c r="I79" s="46" t="s">
        <v>188</v>
      </c>
      <c r="J79" s="14" t="s">
        <v>191</v>
      </c>
      <c r="K79" s="107"/>
      <c r="L79" s="107"/>
      <c r="M79" s="107"/>
      <c r="N79" s="107"/>
      <c r="O79" s="107"/>
      <c r="P79" s="107"/>
      <c r="Q79" s="107"/>
      <c r="R79" s="107"/>
      <c r="S79" s="107"/>
      <c r="T79" s="107"/>
      <c r="U79" s="107"/>
      <c r="V79" s="107"/>
      <c r="W79" s="107"/>
    </row>
    <row r="80" spans="1:23" ht="48">
      <c r="A80" s="14">
        <v>58</v>
      </c>
      <c r="B80" s="62" t="s">
        <v>68</v>
      </c>
      <c r="C80" s="63" t="s">
        <v>168</v>
      </c>
      <c r="D80" s="14" t="s">
        <v>310</v>
      </c>
      <c r="E80" s="68">
        <v>16000</v>
      </c>
      <c r="F80" s="38">
        <v>11</v>
      </c>
      <c r="G80" s="54">
        <f t="shared" si="0"/>
        <v>176000</v>
      </c>
      <c r="H80" s="50" t="s">
        <v>216</v>
      </c>
      <c r="I80" s="46" t="s">
        <v>188</v>
      </c>
      <c r="J80" s="14" t="s">
        <v>191</v>
      </c>
      <c r="K80" s="107"/>
      <c r="L80" s="107"/>
      <c r="M80" s="107"/>
      <c r="N80" s="110">
        <v>160000</v>
      </c>
      <c r="O80" s="107"/>
      <c r="P80" s="107"/>
      <c r="Q80" s="107"/>
      <c r="R80" s="107"/>
      <c r="S80" s="107"/>
      <c r="T80" s="107"/>
      <c r="U80" s="107"/>
      <c r="V80" s="107"/>
      <c r="W80" s="107"/>
    </row>
    <row r="81" spans="1:23" ht="30" customHeight="1">
      <c r="A81" s="14">
        <v>59</v>
      </c>
      <c r="B81" s="39" t="s">
        <v>69</v>
      </c>
      <c r="C81" s="36" t="s">
        <v>169</v>
      </c>
      <c r="D81" s="37" t="s">
        <v>311</v>
      </c>
      <c r="E81" s="37">
        <v>190</v>
      </c>
      <c r="F81" s="38">
        <v>180</v>
      </c>
      <c r="G81" s="54">
        <f t="shared" si="0"/>
        <v>34200</v>
      </c>
      <c r="H81" s="50" t="s">
        <v>242</v>
      </c>
      <c r="I81" s="46" t="s">
        <v>188</v>
      </c>
      <c r="J81" s="14" t="s">
        <v>191</v>
      </c>
      <c r="K81" s="107"/>
      <c r="L81" s="107"/>
      <c r="M81" s="107"/>
      <c r="N81" s="107"/>
      <c r="O81" s="107"/>
      <c r="P81" s="107"/>
      <c r="Q81" s="107"/>
      <c r="R81" s="107"/>
      <c r="S81" s="107"/>
      <c r="T81" s="107"/>
      <c r="U81" s="107"/>
      <c r="V81" s="107"/>
      <c r="W81" s="107"/>
    </row>
    <row r="82" spans="1:23" ht="26.25" customHeight="1">
      <c r="A82" s="14">
        <v>60</v>
      </c>
      <c r="B82" s="64" t="s">
        <v>70</v>
      </c>
      <c r="C82" s="65" t="s">
        <v>170</v>
      </c>
      <c r="D82" s="61" t="s">
        <v>311</v>
      </c>
      <c r="E82" s="37">
        <v>3200</v>
      </c>
      <c r="F82" s="38">
        <v>168</v>
      </c>
      <c r="G82" s="54">
        <f t="shared" si="0"/>
        <v>537600</v>
      </c>
      <c r="H82" s="50" t="s">
        <v>243</v>
      </c>
      <c r="I82" s="46" t="s">
        <v>188</v>
      </c>
      <c r="J82" s="14" t="s">
        <v>191</v>
      </c>
      <c r="K82" s="107"/>
      <c r="L82" s="107"/>
      <c r="M82" s="107"/>
      <c r="N82" s="107"/>
      <c r="O82" s="107"/>
      <c r="P82" s="107"/>
      <c r="Q82" s="107"/>
      <c r="R82" s="107"/>
      <c r="S82" s="107"/>
      <c r="T82" s="107"/>
      <c r="U82" s="107"/>
      <c r="V82" s="107"/>
      <c r="W82" s="107"/>
    </row>
    <row r="83" spans="1:23" ht="29.25" customHeight="1">
      <c r="A83" s="14">
        <v>61</v>
      </c>
      <c r="B83" s="62" t="s">
        <v>71</v>
      </c>
      <c r="C83" s="63" t="s">
        <v>71</v>
      </c>
      <c r="D83" s="61" t="s">
        <v>312</v>
      </c>
      <c r="E83" s="37">
        <v>35</v>
      </c>
      <c r="F83" s="38">
        <v>50</v>
      </c>
      <c r="G83" s="54">
        <f t="shared" si="0"/>
        <v>1750</v>
      </c>
      <c r="H83" s="55" t="s">
        <v>244</v>
      </c>
      <c r="I83" s="46" t="s">
        <v>188</v>
      </c>
      <c r="J83" s="14" t="s">
        <v>191</v>
      </c>
      <c r="K83" s="107"/>
      <c r="L83" s="107"/>
      <c r="M83" s="107"/>
      <c r="N83" s="107"/>
      <c r="O83" s="107"/>
      <c r="P83" s="107"/>
      <c r="Q83" s="107"/>
      <c r="R83" s="107"/>
      <c r="S83" s="107"/>
      <c r="T83" s="107"/>
      <c r="U83" s="107"/>
      <c r="V83" s="107"/>
      <c r="W83" s="107"/>
    </row>
    <row r="84" spans="1:23" ht="26.25" customHeight="1">
      <c r="A84" s="14">
        <v>62</v>
      </c>
      <c r="B84" s="39" t="s">
        <v>72</v>
      </c>
      <c r="C84" s="36" t="s">
        <v>171</v>
      </c>
      <c r="D84" s="61" t="s">
        <v>299</v>
      </c>
      <c r="E84" s="37">
        <v>11</v>
      </c>
      <c r="F84" s="38">
        <v>360</v>
      </c>
      <c r="G84" s="54">
        <f t="shared" si="0"/>
        <v>3960</v>
      </c>
      <c r="H84" s="55" t="s">
        <v>245</v>
      </c>
      <c r="I84" s="46" t="s">
        <v>188</v>
      </c>
      <c r="J84" s="14" t="s">
        <v>191</v>
      </c>
      <c r="K84" s="107"/>
      <c r="L84" s="107"/>
      <c r="M84" s="107"/>
      <c r="N84" s="107"/>
      <c r="O84" s="107"/>
      <c r="P84" s="107"/>
      <c r="Q84" s="107"/>
      <c r="R84" s="107"/>
      <c r="S84" s="110">
        <v>3872</v>
      </c>
      <c r="T84" s="107"/>
      <c r="U84" s="107"/>
      <c r="V84" s="107"/>
      <c r="W84" s="107"/>
    </row>
    <row r="85" spans="1:23" ht="27.75" customHeight="1">
      <c r="A85" s="14">
        <v>63</v>
      </c>
      <c r="B85" s="62" t="s">
        <v>73</v>
      </c>
      <c r="C85" s="63" t="s">
        <v>73</v>
      </c>
      <c r="D85" s="61" t="s">
        <v>313</v>
      </c>
      <c r="E85" s="37">
        <v>120</v>
      </c>
      <c r="F85" s="38">
        <v>1500</v>
      </c>
      <c r="G85" s="54">
        <f t="shared" si="0"/>
        <v>180000</v>
      </c>
      <c r="H85" s="50" t="s">
        <v>217</v>
      </c>
      <c r="I85" s="46" t="s">
        <v>188</v>
      </c>
      <c r="J85" s="14" t="s">
        <v>191</v>
      </c>
      <c r="K85" s="107"/>
      <c r="L85" s="107"/>
      <c r="M85" s="107"/>
      <c r="N85" s="107"/>
      <c r="O85" s="107"/>
      <c r="P85" s="107"/>
      <c r="Q85" s="107"/>
      <c r="R85" s="107"/>
      <c r="S85" s="107"/>
      <c r="T85" s="107"/>
      <c r="U85" s="107"/>
      <c r="V85" s="107"/>
      <c r="W85" s="107"/>
    </row>
    <row r="86" spans="1:23" ht="36">
      <c r="A86" s="14">
        <v>64</v>
      </c>
      <c r="B86" s="39" t="s">
        <v>74</v>
      </c>
      <c r="C86" s="36" t="s">
        <v>74</v>
      </c>
      <c r="D86" s="37" t="s">
        <v>299</v>
      </c>
      <c r="E86" s="37">
        <v>48</v>
      </c>
      <c r="F86" s="38">
        <v>470</v>
      </c>
      <c r="G86" s="54">
        <f t="shared" si="0"/>
        <v>22560</v>
      </c>
      <c r="H86" s="50" t="s">
        <v>246</v>
      </c>
      <c r="I86" s="46" t="s">
        <v>188</v>
      </c>
      <c r="J86" s="14" t="s">
        <v>191</v>
      </c>
      <c r="K86" s="107"/>
      <c r="L86" s="107"/>
      <c r="M86" s="107"/>
      <c r="N86" s="107"/>
      <c r="O86" s="107"/>
      <c r="P86" s="107"/>
      <c r="Q86" s="107"/>
      <c r="R86" s="107"/>
      <c r="S86" s="107"/>
      <c r="T86" s="107"/>
      <c r="U86" s="107"/>
      <c r="V86" s="107"/>
      <c r="W86" s="107"/>
    </row>
    <row r="87" spans="1:23" ht="36">
      <c r="A87" s="14">
        <v>65</v>
      </c>
      <c r="B87" s="39" t="s">
        <v>75</v>
      </c>
      <c r="C87" s="36" t="s">
        <v>75</v>
      </c>
      <c r="D87" s="37" t="s">
        <v>299</v>
      </c>
      <c r="E87" s="37">
        <v>48</v>
      </c>
      <c r="F87" s="38">
        <v>490</v>
      </c>
      <c r="G87" s="54">
        <f t="shared" si="0"/>
        <v>23520</v>
      </c>
      <c r="H87" s="50" t="s">
        <v>246</v>
      </c>
      <c r="I87" s="46" t="s">
        <v>188</v>
      </c>
      <c r="J87" s="14" t="s">
        <v>191</v>
      </c>
      <c r="K87" s="107"/>
      <c r="L87" s="107"/>
      <c r="M87" s="107"/>
      <c r="N87" s="107"/>
      <c r="O87" s="107"/>
      <c r="P87" s="107"/>
      <c r="Q87" s="107"/>
      <c r="R87" s="107"/>
      <c r="S87" s="107"/>
      <c r="T87" s="107"/>
      <c r="U87" s="107"/>
      <c r="V87" s="107"/>
      <c r="W87" s="107"/>
    </row>
    <row r="88" spans="1:23" ht="36">
      <c r="A88" s="14">
        <v>66</v>
      </c>
      <c r="B88" s="39" t="s">
        <v>76</v>
      </c>
      <c r="C88" s="36" t="s">
        <v>76</v>
      </c>
      <c r="D88" s="37" t="s">
        <v>299</v>
      </c>
      <c r="E88" s="37">
        <v>84</v>
      </c>
      <c r="F88" s="38">
        <v>550</v>
      </c>
      <c r="G88" s="54">
        <f t="shared" ref="G88:G113" si="1">E88*F88</f>
        <v>46200</v>
      </c>
      <c r="H88" s="50" t="s">
        <v>246</v>
      </c>
      <c r="I88" s="46" t="s">
        <v>188</v>
      </c>
      <c r="J88" s="14" t="s">
        <v>191</v>
      </c>
      <c r="K88" s="107"/>
      <c r="L88" s="107"/>
      <c r="M88" s="107"/>
      <c r="N88" s="107"/>
      <c r="O88" s="107"/>
      <c r="P88" s="107"/>
      <c r="Q88" s="107"/>
      <c r="R88" s="107"/>
      <c r="S88" s="107"/>
      <c r="T88" s="107"/>
      <c r="U88" s="107"/>
      <c r="V88" s="107"/>
      <c r="W88" s="107"/>
    </row>
    <row r="89" spans="1:23" ht="36">
      <c r="A89" s="14">
        <v>67</v>
      </c>
      <c r="B89" s="103" t="s">
        <v>77</v>
      </c>
      <c r="C89" s="40" t="s">
        <v>77</v>
      </c>
      <c r="D89" s="41" t="s">
        <v>200</v>
      </c>
      <c r="E89" s="41">
        <v>4</v>
      </c>
      <c r="F89" s="42">
        <v>61.8</v>
      </c>
      <c r="G89" s="54">
        <f t="shared" si="1"/>
        <v>247.2</v>
      </c>
      <c r="H89" s="51" t="s">
        <v>247</v>
      </c>
      <c r="I89" s="46" t="s">
        <v>188</v>
      </c>
      <c r="J89" s="14" t="s">
        <v>191</v>
      </c>
      <c r="K89" s="107"/>
      <c r="L89" s="107"/>
      <c r="M89" s="107"/>
      <c r="N89" s="107"/>
      <c r="O89" s="107"/>
      <c r="P89" s="107"/>
      <c r="Q89" s="107"/>
      <c r="R89" s="107"/>
      <c r="S89" s="107"/>
      <c r="T89" s="107"/>
      <c r="U89" s="107"/>
      <c r="V89" s="107"/>
      <c r="W89" s="107"/>
    </row>
    <row r="90" spans="1:23" ht="68.25" customHeight="1">
      <c r="A90" s="14">
        <v>68</v>
      </c>
      <c r="B90" s="64" t="s">
        <v>78</v>
      </c>
      <c r="C90" s="65" t="s">
        <v>172</v>
      </c>
      <c r="D90" s="14" t="s">
        <v>314</v>
      </c>
      <c r="E90" s="68">
        <v>280</v>
      </c>
      <c r="F90" s="38">
        <v>2025</v>
      </c>
      <c r="G90" s="54">
        <f t="shared" si="1"/>
        <v>567000</v>
      </c>
      <c r="H90" s="71" t="s">
        <v>218</v>
      </c>
      <c r="I90" s="46" t="s">
        <v>188</v>
      </c>
      <c r="J90" s="14" t="s">
        <v>191</v>
      </c>
      <c r="K90" s="107"/>
      <c r="L90" s="107"/>
      <c r="M90" s="107"/>
      <c r="N90" s="107"/>
      <c r="O90" s="107"/>
      <c r="P90" s="107"/>
      <c r="Q90" s="107"/>
      <c r="R90" s="110">
        <v>536200</v>
      </c>
      <c r="S90" s="107"/>
      <c r="T90" s="107"/>
      <c r="U90" s="107"/>
      <c r="V90" s="107"/>
      <c r="W90" s="107"/>
    </row>
    <row r="91" spans="1:23" ht="60">
      <c r="A91" s="14">
        <v>69</v>
      </c>
      <c r="B91" s="39" t="s">
        <v>79</v>
      </c>
      <c r="C91" s="36" t="s">
        <v>173</v>
      </c>
      <c r="D91" s="37" t="s">
        <v>132</v>
      </c>
      <c r="E91" s="37">
        <v>13000</v>
      </c>
      <c r="F91" s="38">
        <v>40.799999999999997</v>
      </c>
      <c r="G91" s="54">
        <f t="shared" si="1"/>
        <v>530400</v>
      </c>
      <c r="H91" s="50" t="s">
        <v>219</v>
      </c>
      <c r="I91" s="46" t="s">
        <v>188</v>
      </c>
      <c r="J91" s="14" t="s">
        <v>191</v>
      </c>
      <c r="K91" s="107"/>
      <c r="L91" s="107"/>
      <c r="M91" s="107"/>
      <c r="N91" s="107"/>
      <c r="O91" s="110">
        <v>390000</v>
      </c>
      <c r="P91" s="107"/>
      <c r="Q91" s="107"/>
      <c r="R91" s="107"/>
      <c r="S91" s="107"/>
      <c r="T91" s="107"/>
      <c r="U91" s="107"/>
      <c r="V91" s="107"/>
      <c r="W91" s="107"/>
    </row>
    <row r="92" spans="1:23" ht="60">
      <c r="A92" s="14">
        <v>70</v>
      </c>
      <c r="B92" s="39" t="s">
        <v>80</v>
      </c>
      <c r="C92" s="36" t="s">
        <v>174</v>
      </c>
      <c r="D92" s="37" t="s">
        <v>200</v>
      </c>
      <c r="E92" s="37">
        <v>4</v>
      </c>
      <c r="F92" s="38">
        <v>2500</v>
      </c>
      <c r="G92" s="54">
        <f t="shared" si="1"/>
        <v>10000</v>
      </c>
      <c r="H92" s="72" t="s">
        <v>220</v>
      </c>
      <c r="I92" s="46" t="s">
        <v>188</v>
      </c>
      <c r="J92" s="14" t="s">
        <v>191</v>
      </c>
      <c r="K92" s="107"/>
      <c r="L92" s="107"/>
      <c r="M92" s="107"/>
      <c r="N92" s="107"/>
      <c r="O92" s="110">
        <v>9200</v>
      </c>
      <c r="P92" s="107"/>
      <c r="Q92" s="107"/>
      <c r="R92" s="107"/>
      <c r="S92" s="107"/>
      <c r="T92" s="107"/>
      <c r="U92" s="107"/>
      <c r="V92" s="107"/>
      <c r="W92" s="107"/>
    </row>
    <row r="93" spans="1:23" ht="60">
      <c r="A93" s="14">
        <v>71</v>
      </c>
      <c r="B93" s="39" t="s">
        <v>81</v>
      </c>
      <c r="C93" s="36" t="s">
        <v>175</v>
      </c>
      <c r="D93" s="37" t="s">
        <v>200</v>
      </c>
      <c r="E93" s="37">
        <v>4</v>
      </c>
      <c r="F93" s="38">
        <v>2500</v>
      </c>
      <c r="G93" s="54">
        <f t="shared" si="1"/>
        <v>10000</v>
      </c>
      <c r="H93" s="72" t="s">
        <v>220</v>
      </c>
      <c r="I93" s="46" t="s">
        <v>188</v>
      </c>
      <c r="J93" s="14" t="s">
        <v>191</v>
      </c>
      <c r="K93" s="107"/>
      <c r="L93" s="107"/>
      <c r="M93" s="107"/>
      <c r="N93" s="107"/>
      <c r="O93" s="110">
        <v>10000</v>
      </c>
      <c r="P93" s="107"/>
      <c r="Q93" s="107"/>
      <c r="R93" s="107"/>
      <c r="S93" s="107"/>
      <c r="T93" s="107"/>
      <c r="U93" s="107"/>
      <c r="V93" s="107"/>
      <c r="W93" s="107"/>
    </row>
    <row r="94" spans="1:23" ht="60.75" customHeight="1">
      <c r="A94" s="14">
        <v>72</v>
      </c>
      <c r="B94" s="39" t="s">
        <v>82</v>
      </c>
      <c r="C94" s="36" t="s">
        <v>176</v>
      </c>
      <c r="D94" s="37" t="s">
        <v>315</v>
      </c>
      <c r="E94" s="37">
        <v>5</v>
      </c>
      <c r="F94" s="38">
        <v>3200</v>
      </c>
      <c r="G94" s="54">
        <f t="shared" si="1"/>
        <v>16000</v>
      </c>
      <c r="H94" s="72" t="s">
        <v>221</v>
      </c>
      <c r="I94" s="46" t="s">
        <v>188</v>
      </c>
      <c r="J94" s="14" t="s">
        <v>191</v>
      </c>
      <c r="K94" s="107"/>
      <c r="L94" s="107"/>
      <c r="M94" s="107"/>
      <c r="N94" s="107"/>
      <c r="O94" s="110">
        <v>11000</v>
      </c>
      <c r="P94" s="107"/>
      <c r="Q94" s="107"/>
      <c r="R94" s="107"/>
      <c r="S94" s="107"/>
      <c r="T94" s="107"/>
      <c r="U94" s="107"/>
      <c r="V94" s="107"/>
      <c r="W94" s="107"/>
    </row>
    <row r="95" spans="1:23" ht="48">
      <c r="A95" s="14">
        <v>73</v>
      </c>
      <c r="B95" s="39" t="s">
        <v>83</v>
      </c>
      <c r="C95" s="36" t="s">
        <v>177</v>
      </c>
      <c r="D95" s="37" t="s">
        <v>315</v>
      </c>
      <c r="E95" s="37">
        <v>100</v>
      </c>
      <c r="F95" s="38">
        <v>3200</v>
      </c>
      <c r="G95" s="54">
        <f t="shared" si="1"/>
        <v>320000</v>
      </c>
      <c r="H95" s="55" t="s">
        <v>222</v>
      </c>
      <c r="I95" s="46" t="s">
        <v>188</v>
      </c>
      <c r="J95" s="14" t="s">
        <v>191</v>
      </c>
      <c r="K95" s="107"/>
      <c r="L95" s="107"/>
      <c r="M95" s="107"/>
      <c r="N95" s="107"/>
      <c r="O95" s="108">
        <v>270000</v>
      </c>
      <c r="P95" s="107"/>
      <c r="Q95" s="107"/>
      <c r="R95" s="107"/>
      <c r="S95" s="107"/>
      <c r="T95" s="107"/>
      <c r="U95" s="107"/>
      <c r="V95" s="107"/>
      <c r="W95" s="110">
        <v>190000</v>
      </c>
    </row>
    <row r="96" spans="1:23" ht="36">
      <c r="A96" s="14">
        <v>74</v>
      </c>
      <c r="B96" s="39" t="s">
        <v>84</v>
      </c>
      <c r="C96" s="36" t="s">
        <v>178</v>
      </c>
      <c r="D96" s="37" t="s">
        <v>315</v>
      </c>
      <c r="E96" s="37">
        <v>10</v>
      </c>
      <c r="F96" s="38">
        <v>7600</v>
      </c>
      <c r="G96" s="54">
        <f t="shared" si="1"/>
        <v>76000</v>
      </c>
      <c r="H96" s="55" t="s">
        <v>223</v>
      </c>
      <c r="I96" s="46" t="s">
        <v>188</v>
      </c>
      <c r="J96" s="14" t="s">
        <v>191</v>
      </c>
      <c r="K96" s="107"/>
      <c r="L96" s="107"/>
      <c r="M96" s="107"/>
      <c r="N96" s="107"/>
      <c r="O96" s="107"/>
      <c r="P96" s="107"/>
      <c r="Q96" s="107"/>
      <c r="R96" s="107"/>
      <c r="S96" s="107"/>
      <c r="T96" s="107"/>
      <c r="U96" s="107"/>
      <c r="V96" s="107"/>
      <c r="W96" s="107"/>
    </row>
    <row r="97" spans="1:23" ht="48">
      <c r="A97" s="14">
        <v>75</v>
      </c>
      <c r="B97" s="39" t="s">
        <v>85</v>
      </c>
      <c r="C97" s="36" t="s">
        <v>85</v>
      </c>
      <c r="D97" s="37" t="s">
        <v>200</v>
      </c>
      <c r="E97" s="37">
        <v>2</v>
      </c>
      <c r="F97" s="38">
        <v>4595</v>
      </c>
      <c r="G97" s="54">
        <f t="shared" si="1"/>
        <v>9190</v>
      </c>
      <c r="H97" s="50" t="s">
        <v>274</v>
      </c>
      <c r="I97" s="46" t="s">
        <v>188</v>
      </c>
      <c r="J97" s="14" t="s">
        <v>191</v>
      </c>
      <c r="K97" s="107"/>
      <c r="L97" s="107"/>
      <c r="M97" s="107"/>
      <c r="N97" s="107"/>
      <c r="O97" s="110">
        <v>6400</v>
      </c>
      <c r="P97" s="107"/>
      <c r="Q97" s="107"/>
      <c r="R97" s="107"/>
      <c r="S97" s="107"/>
      <c r="T97" s="107"/>
      <c r="U97" s="107"/>
      <c r="V97" s="107"/>
      <c r="W97" s="107"/>
    </row>
    <row r="98" spans="1:23" ht="48">
      <c r="A98" s="14">
        <v>76</v>
      </c>
      <c r="B98" s="43" t="s">
        <v>86</v>
      </c>
      <c r="C98" s="44" t="s">
        <v>179</v>
      </c>
      <c r="D98" s="37" t="s">
        <v>200</v>
      </c>
      <c r="E98" s="37">
        <v>2</v>
      </c>
      <c r="F98" s="38">
        <v>95000</v>
      </c>
      <c r="G98" s="54">
        <f t="shared" si="1"/>
        <v>190000</v>
      </c>
      <c r="H98" s="72" t="s">
        <v>224</v>
      </c>
      <c r="I98" s="46" t="s">
        <v>188</v>
      </c>
      <c r="J98" s="14" t="s">
        <v>191</v>
      </c>
      <c r="K98" s="107"/>
      <c r="L98" s="107"/>
      <c r="M98" s="107"/>
      <c r="N98" s="107"/>
      <c r="O98" s="110">
        <v>116000</v>
      </c>
      <c r="P98" s="107"/>
      <c r="Q98" s="107"/>
      <c r="R98" s="107"/>
      <c r="S98" s="107"/>
      <c r="T98" s="107"/>
      <c r="U98" s="107"/>
      <c r="V98" s="107"/>
      <c r="W98" s="107"/>
    </row>
    <row r="99" spans="1:23" ht="36.75" customHeight="1">
      <c r="A99" s="14">
        <v>77</v>
      </c>
      <c r="B99" s="39" t="s">
        <v>87</v>
      </c>
      <c r="C99" s="36" t="s">
        <v>180</v>
      </c>
      <c r="D99" s="37" t="s">
        <v>132</v>
      </c>
      <c r="E99" s="37">
        <v>10</v>
      </c>
      <c r="F99" s="38">
        <v>600</v>
      </c>
      <c r="G99" s="54">
        <f t="shared" si="1"/>
        <v>6000</v>
      </c>
      <c r="H99" s="55" t="s">
        <v>225</v>
      </c>
      <c r="I99" s="46" t="s">
        <v>188</v>
      </c>
      <c r="J99" s="14" t="s">
        <v>191</v>
      </c>
      <c r="K99" s="107"/>
      <c r="L99" s="107"/>
      <c r="M99" s="107"/>
      <c r="N99" s="107"/>
      <c r="O99" s="107"/>
      <c r="P99" s="107"/>
      <c r="Q99" s="107"/>
      <c r="R99" s="107"/>
      <c r="S99" s="107"/>
      <c r="T99" s="110">
        <v>4800</v>
      </c>
      <c r="U99" s="107"/>
      <c r="V99" s="107"/>
      <c r="W99" s="107"/>
    </row>
    <row r="100" spans="1:23" ht="52.5" customHeight="1">
      <c r="A100" s="14">
        <v>78</v>
      </c>
      <c r="B100" s="43" t="s">
        <v>88</v>
      </c>
      <c r="C100" s="44" t="s">
        <v>181</v>
      </c>
      <c r="D100" s="37" t="s">
        <v>132</v>
      </c>
      <c r="E100" s="37">
        <v>3</v>
      </c>
      <c r="F100" s="38">
        <v>3500</v>
      </c>
      <c r="G100" s="54">
        <f t="shared" si="1"/>
        <v>10500</v>
      </c>
      <c r="H100" s="55" t="s">
        <v>250</v>
      </c>
      <c r="I100" s="46" t="s">
        <v>188</v>
      </c>
      <c r="J100" s="14" t="s">
        <v>191</v>
      </c>
      <c r="K100" s="107"/>
      <c r="L100" s="107"/>
      <c r="M100" s="107"/>
      <c r="N100" s="107"/>
      <c r="O100" s="110">
        <v>4500</v>
      </c>
      <c r="P100" s="107"/>
      <c r="Q100" s="107"/>
      <c r="R100" s="107"/>
      <c r="S100" s="107"/>
      <c r="T100" s="108">
        <v>9000</v>
      </c>
      <c r="U100" s="107"/>
      <c r="V100" s="107"/>
      <c r="W100" s="107"/>
    </row>
    <row r="101" spans="1:23" ht="72">
      <c r="A101" s="14">
        <v>79</v>
      </c>
      <c r="B101" s="39" t="s">
        <v>89</v>
      </c>
      <c r="C101" s="36" t="s">
        <v>182</v>
      </c>
      <c r="D101" s="37" t="s">
        <v>200</v>
      </c>
      <c r="E101" s="37">
        <v>8</v>
      </c>
      <c r="F101" s="38">
        <v>32000</v>
      </c>
      <c r="G101" s="54">
        <f t="shared" si="1"/>
        <v>256000</v>
      </c>
      <c r="H101" s="50" t="s">
        <v>226</v>
      </c>
      <c r="I101" s="46" t="s">
        <v>188</v>
      </c>
      <c r="J101" s="14" t="s">
        <v>191</v>
      </c>
      <c r="K101" s="107"/>
      <c r="L101" s="107"/>
      <c r="M101" s="107"/>
      <c r="N101" s="107"/>
      <c r="O101" s="107"/>
      <c r="P101" s="107"/>
      <c r="Q101" s="107"/>
      <c r="R101" s="107"/>
      <c r="S101" s="107"/>
      <c r="T101" s="110">
        <v>246000</v>
      </c>
      <c r="U101" s="107"/>
      <c r="V101" s="107"/>
      <c r="W101" s="107"/>
    </row>
    <row r="102" spans="1:23" ht="72">
      <c r="A102" s="14">
        <v>80</v>
      </c>
      <c r="B102" s="39" t="s">
        <v>90</v>
      </c>
      <c r="C102" s="36" t="s">
        <v>183</v>
      </c>
      <c r="D102" s="37" t="s">
        <v>132</v>
      </c>
      <c r="E102" s="37">
        <v>1</v>
      </c>
      <c r="F102" s="38">
        <v>41000</v>
      </c>
      <c r="G102" s="54">
        <f t="shared" si="1"/>
        <v>41000</v>
      </c>
      <c r="H102" s="55" t="s">
        <v>211</v>
      </c>
      <c r="I102" s="46" t="s">
        <v>188</v>
      </c>
      <c r="J102" s="14" t="s">
        <v>191</v>
      </c>
      <c r="K102" s="107"/>
      <c r="L102" s="107"/>
      <c r="M102" s="107"/>
      <c r="N102" s="107"/>
      <c r="O102" s="107"/>
      <c r="P102" s="107"/>
      <c r="Q102" s="107"/>
      <c r="R102" s="107"/>
      <c r="S102" s="107"/>
      <c r="T102" s="107"/>
      <c r="U102" s="107"/>
      <c r="V102" s="107"/>
      <c r="W102" s="107"/>
    </row>
    <row r="103" spans="1:23" ht="48">
      <c r="A103" s="14">
        <v>81</v>
      </c>
      <c r="B103" s="39" t="s">
        <v>91</v>
      </c>
      <c r="C103" s="36" t="s">
        <v>249</v>
      </c>
      <c r="D103" s="37" t="s">
        <v>132</v>
      </c>
      <c r="E103" s="37">
        <v>4200</v>
      </c>
      <c r="F103" s="38">
        <v>16</v>
      </c>
      <c r="G103" s="54">
        <f t="shared" si="1"/>
        <v>67200</v>
      </c>
      <c r="H103" s="50" t="s">
        <v>248</v>
      </c>
      <c r="I103" s="46" t="s">
        <v>188</v>
      </c>
      <c r="J103" s="14" t="s">
        <v>191</v>
      </c>
      <c r="K103" s="107"/>
      <c r="L103" s="107"/>
      <c r="M103" s="107"/>
      <c r="N103" s="107"/>
      <c r="O103" s="107"/>
      <c r="P103" s="107"/>
      <c r="Q103" s="107"/>
      <c r="R103" s="107"/>
      <c r="S103" s="110">
        <v>66990</v>
      </c>
      <c r="T103" s="107"/>
      <c r="U103" s="107"/>
      <c r="V103" s="107"/>
      <c r="W103" s="107"/>
    </row>
    <row r="104" spans="1:23" ht="39.75" customHeight="1">
      <c r="A104" s="14">
        <v>82</v>
      </c>
      <c r="B104" s="73" t="s">
        <v>92</v>
      </c>
      <c r="C104" s="74" t="s">
        <v>184</v>
      </c>
      <c r="D104" s="61" t="s">
        <v>132</v>
      </c>
      <c r="E104" s="37">
        <v>14</v>
      </c>
      <c r="F104" s="38">
        <v>7650</v>
      </c>
      <c r="G104" s="54">
        <f t="shared" si="1"/>
        <v>107100</v>
      </c>
      <c r="H104" s="75" t="s">
        <v>227</v>
      </c>
      <c r="I104" s="46" t="s">
        <v>188</v>
      </c>
      <c r="J104" s="14" t="s">
        <v>191</v>
      </c>
      <c r="K104" s="107"/>
      <c r="L104" s="107"/>
      <c r="M104" s="107"/>
      <c r="N104" s="107"/>
      <c r="O104" s="107"/>
      <c r="P104" s="107"/>
      <c r="Q104" s="110">
        <v>96306</v>
      </c>
      <c r="R104" s="107"/>
      <c r="S104" s="107"/>
      <c r="T104" s="107"/>
      <c r="U104" s="107"/>
      <c r="V104" s="107"/>
      <c r="W104" s="107"/>
    </row>
    <row r="105" spans="1:23" ht="28.5" customHeight="1">
      <c r="A105" s="14">
        <v>83</v>
      </c>
      <c r="B105" s="73" t="s">
        <v>93</v>
      </c>
      <c r="C105" s="74" t="s">
        <v>185</v>
      </c>
      <c r="D105" s="61" t="s">
        <v>132</v>
      </c>
      <c r="E105" s="37">
        <v>14</v>
      </c>
      <c r="F105" s="38">
        <v>15300</v>
      </c>
      <c r="G105" s="54">
        <f t="shared" si="1"/>
        <v>214200</v>
      </c>
      <c r="H105" s="75" t="s">
        <v>327</v>
      </c>
      <c r="I105" s="46" t="s">
        <v>188</v>
      </c>
      <c r="J105" s="14" t="s">
        <v>191</v>
      </c>
      <c r="K105" s="107"/>
      <c r="L105" s="107"/>
      <c r="M105" s="107"/>
      <c r="N105" s="107"/>
      <c r="O105" s="107"/>
      <c r="P105" s="107"/>
      <c r="Q105" s="110">
        <v>192500</v>
      </c>
      <c r="R105" s="107"/>
      <c r="S105" s="107"/>
      <c r="T105" s="107"/>
      <c r="U105" s="107"/>
      <c r="V105" s="107"/>
      <c r="W105" s="107"/>
    </row>
    <row r="106" spans="1:23" ht="38.25" customHeight="1">
      <c r="A106" s="14">
        <v>84</v>
      </c>
      <c r="B106" s="39" t="s">
        <v>94</v>
      </c>
      <c r="C106" s="76" t="s">
        <v>193</v>
      </c>
      <c r="D106" s="45" t="s">
        <v>316</v>
      </c>
      <c r="E106" s="37">
        <v>2</v>
      </c>
      <c r="F106" s="38">
        <v>5500</v>
      </c>
      <c r="G106" s="54">
        <f t="shared" si="1"/>
        <v>11000</v>
      </c>
      <c r="H106" s="50" t="s">
        <v>228</v>
      </c>
      <c r="I106" s="46" t="s">
        <v>188</v>
      </c>
      <c r="J106" s="14" t="s">
        <v>191</v>
      </c>
      <c r="K106" s="107"/>
      <c r="L106" s="107"/>
      <c r="M106" s="107"/>
      <c r="N106" s="107"/>
      <c r="O106" s="107"/>
      <c r="P106" s="107"/>
      <c r="Q106" s="107"/>
      <c r="R106" s="107"/>
      <c r="S106" s="107"/>
      <c r="T106" s="107"/>
      <c r="U106" s="107"/>
      <c r="V106" s="107"/>
      <c r="W106" s="107"/>
    </row>
    <row r="107" spans="1:23" ht="75" customHeight="1">
      <c r="A107" s="14">
        <v>85</v>
      </c>
      <c r="B107" s="39" t="s">
        <v>95</v>
      </c>
      <c r="C107" s="76" t="s">
        <v>194</v>
      </c>
      <c r="D107" s="45" t="s">
        <v>316</v>
      </c>
      <c r="E107" s="37">
        <v>1</v>
      </c>
      <c r="F107" s="38">
        <v>6398</v>
      </c>
      <c r="G107" s="54">
        <f t="shared" si="1"/>
        <v>6398</v>
      </c>
      <c r="H107" s="50" t="s">
        <v>228</v>
      </c>
      <c r="I107" s="46" t="s">
        <v>188</v>
      </c>
      <c r="J107" s="14" t="s">
        <v>191</v>
      </c>
      <c r="K107" s="107"/>
      <c r="L107" s="107"/>
      <c r="M107" s="107"/>
      <c r="N107" s="107"/>
      <c r="O107" s="107"/>
      <c r="P107" s="107"/>
      <c r="Q107" s="107"/>
      <c r="R107" s="107"/>
      <c r="S107" s="107"/>
      <c r="T107" s="107"/>
      <c r="U107" s="107"/>
      <c r="V107" s="107"/>
      <c r="W107" s="107"/>
    </row>
    <row r="108" spans="1:23" ht="72" customHeight="1">
      <c r="A108" s="14">
        <v>86</v>
      </c>
      <c r="B108" s="39" t="s">
        <v>96</v>
      </c>
      <c r="C108" s="76" t="s">
        <v>195</v>
      </c>
      <c r="D108" s="45" t="s">
        <v>316</v>
      </c>
      <c r="E108" s="37">
        <v>3</v>
      </c>
      <c r="F108" s="38">
        <v>3387</v>
      </c>
      <c r="G108" s="54">
        <f t="shared" si="1"/>
        <v>10161</v>
      </c>
      <c r="H108" s="50" t="s">
        <v>228</v>
      </c>
      <c r="I108" s="46" t="s">
        <v>188</v>
      </c>
      <c r="J108" s="14" t="s">
        <v>191</v>
      </c>
      <c r="K108" s="107"/>
      <c r="L108" s="107"/>
      <c r="M108" s="107"/>
      <c r="N108" s="107"/>
      <c r="O108" s="107"/>
      <c r="P108" s="107"/>
      <c r="Q108" s="107"/>
      <c r="R108" s="107"/>
      <c r="S108" s="107"/>
      <c r="T108" s="107"/>
      <c r="U108" s="107"/>
      <c r="V108" s="107"/>
      <c r="W108" s="107"/>
    </row>
    <row r="109" spans="1:23" ht="52.5" customHeight="1">
      <c r="A109" s="14">
        <v>87</v>
      </c>
      <c r="B109" s="39" t="s">
        <v>97</v>
      </c>
      <c r="C109" s="76" t="s">
        <v>197</v>
      </c>
      <c r="D109" s="45" t="s">
        <v>316</v>
      </c>
      <c r="E109" s="37">
        <v>1</v>
      </c>
      <c r="F109" s="38">
        <v>5500</v>
      </c>
      <c r="G109" s="54">
        <f t="shared" si="1"/>
        <v>5500</v>
      </c>
      <c r="H109" s="50" t="s">
        <v>228</v>
      </c>
      <c r="I109" s="46" t="s">
        <v>188</v>
      </c>
      <c r="J109" s="14" t="s">
        <v>191</v>
      </c>
      <c r="K109" s="107"/>
      <c r="L109" s="107"/>
      <c r="M109" s="107"/>
      <c r="N109" s="107"/>
      <c r="O109" s="107"/>
      <c r="P109" s="107"/>
      <c r="Q109" s="107"/>
      <c r="R109" s="107"/>
      <c r="S109" s="107"/>
      <c r="T109" s="107"/>
      <c r="U109" s="107"/>
      <c r="V109" s="107"/>
      <c r="W109" s="107"/>
    </row>
    <row r="110" spans="1:23" ht="27" customHeight="1">
      <c r="A110" s="14">
        <v>88</v>
      </c>
      <c r="B110" s="77" t="s">
        <v>98</v>
      </c>
      <c r="C110" s="78" t="s">
        <v>196</v>
      </c>
      <c r="D110" s="45" t="s">
        <v>316</v>
      </c>
      <c r="E110" s="37">
        <v>1</v>
      </c>
      <c r="F110" s="38">
        <v>4200</v>
      </c>
      <c r="G110" s="54">
        <f t="shared" si="1"/>
        <v>4200</v>
      </c>
      <c r="H110" s="50" t="s">
        <v>228</v>
      </c>
      <c r="I110" s="46" t="s">
        <v>188</v>
      </c>
      <c r="J110" s="14" t="s">
        <v>191</v>
      </c>
      <c r="K110" s="107"/>
      <c r="L110" s="107"/>
      <c r="M110" s="107"/>
      <c r="N110" s="107"/>
      <c r="O110" s="107"/>
      <c r="P110" s="107"/>
      <c r="Q110" s="107"/>
      <c r="R110" s="107"/>
      <c r="S110" s="107"/>
      <c r="T110" s="107"/>
      <c r="U110" s="107"/>
      <c r="V110" s="107"/>
      <c r="W110" s="107"/>
    </row>
    <row r="111" spans="1:23" ht="37.5" customHeight="1">
      <c r="A111" s="14">
        <v>89</v>
      </c>
      <c r="B111" s="43" t="s">
        <v>99</v>
      </c>
      <c r="C111" s="44" t="s">
        <v>276</v>
      </c>
      <c r="D111" s="45" t="s">
        <v>132</v>
      </c>
      <c r="E111" s="37">
        <v>2</v>
      </c>
      <c r="F111" s="38">
        <v>29000</v>
      </c>
      <c r="G111" s="54">
        <f t="shared" si="1"/>
        <v>58000</v>
      </c>
      <c r="H111" s="50" t="s">
        <v>251</v>
      </c>
      <c r="I111" s="46" t="s">
        <v>188</v>
      </c>
      <c r="J111" s="14" t="s">
        <v>191</v>
      </c>
      <c r="K111" s="107"/>
      <c r="L111" s="107"/>
      <c r="M111" s="107"/>
      <c r="N111" s="107"/>
      <c r="O111" s="110">
        <v>56000</v>
      </c>
      <c r="P111" s="107"/>
      <c r="Q111" s="107"/>
      <c r="R111" s="107"/>
      <c r="S111" s="107"/>
      <c r="T111" s="107"/>
      <c r="U111" s="107"/>
      <c r="V111" s="107"/>
      <c r="W111" s="107"/>
    </row>
    <row r="112" spans="1:23" ht="36.75" customHeight="1">
      <c r="A112" s="14">
        <v>90</v>
      </c>
      <c r="B112" s="43" t="s">
        <v>100</v>
      </c>
      <c r="C112" s="44" t="s">
        <v>275</v>
      </c>
      <c r="D112" s="45" t="s">
        <v>132</v>
      </c>
      <c r="E112" s="37">
        <v>2</v>
      </c>
      <c r="F112" s="38">
        <v>36000</v>
      </c>
      <c r="G112" s="54">
        <f t="shared" si="1"/>
        <v>72000</v>
      </c>
      <c r="H112" s="50" t="s">
        <v>251</v>
      </c>
      <c r="I112" s="46" t="s">
        <v>188</v>
      </c>
      <c r="J112" s="14" t="s">
        <v>191</v>
      </c>
      <c r="K112" s="107"/>
      <c r="L112" s="107"/>
      <c r="M112" s="107"/>
      <c r="N112" s="107"/>
      <c r="O112" s="110">
        <v>66000</v>
      </c>
      <c r="P112" s="107"/>
      <c r="Q112" s="107"/>
      <c r="R112" s="107"/>
      <c r="S112" s="107"/>
      <c r="T112" s="107"/>
      <c r="U112" s="107"/>
      <c r="V112" s="107"/>
      <c r="W112" s="107"/>
    </row>
    <row r="113" spans="1:23" ht="84" customHeight="1">
      <c r="A113" s="14">
        <v>91</v>
      </c>
      <c r="B113" s="62" t="s">
        <v>101</v>
      </c>
      <c r="C113" s="79" t="s">
        <v>192</v>
      </c>
      <c r="D113" s="61" t="s">
        <v>317</v>
      </c>
      <c r="E113" s="37">
        <v>28</v>
      </c>
      <c r="F113" s="38">
        <v>26220</v>
      </c>
      <c r="G113" s="54">
        <f t="shared" si="1"/>
        <v>734160</v>
      </c>
      <c r="H113" s="50" t="s">
        <v>252</v>
      </c>
      <c r="I113" s="46" t="s">
        <v>188</v>
      </c>
      <c r="J113" s="14" t="s">
        <v>191</v>
      </c>
      <c r="K113" s="107"/>
      <c r="L113" s="107"/>
      <c r="M113" s="107"/>
      <c r="N113" s="107"/>
      <c r="O113" s="107"/>
      <c r="P113" s="107"/>
      <c r="Q113" s="107"/>
      <c r="R113" s="107"/>
      <c r="S113" s="111">
        <v>606480</v>
      </c>
      <c r="T113" s="107"/>
      <c r="U113" s="107"/>
      <c r="V113" s="107"/>
      <c r="W113" s="107"/>
    </row>
    <row r="114" spans="1:23" ht="36">
      <c r="A114" s="14">
        <v>92</v>
      </c>
      <c r="B114" s="62" t="s">
        <v>102</v>
      </c>
      <c r="C114" s="79" t="s">
        <v>186</v>
      </c>
      <c r="D114" s="61" t="s">
        <v>318</v>
      </c>
      <c r="E114" s="37">
        <v>23</v>
      </c>
      <c r="F114" s="38">
        <v>88</v>
      </c>
      <c r="G114" s="54">
        <f t="shared" ref="G114" si="2">E114*F114</f>
        <v>2024</v>
      </c>
      <c r="H114" s="55" t="s">
        <v>229</v>
      </c>
      <c r="I114" s="46" t="s">
        <v>188</v>
      </c>
      <c r="J114" s="14" t="s">
        <v>191</v>
      </c>
      <c r="K114" s="107"/>
      <c r="L114" s="107"/>
      <c r="M114" s="107"/>
      <c r="N114" s="107"/>
      <c r="O114" s="107"/>
      <c r="P114" s="107"/>
      <c r="Q114" s="107"/>
      <c r="R114" s="107"/>
      <c r="S114" s="111">
        <v>2024</v>
      </c>
      <c r="T114" s="107"/>
      <c r="U114" s="107"/>
      <c r="V114" s="107"/>
      <c r="W114" s="107"/>
    </row>
    <row r="115" spans="1:23" ht="63.75" customHeight="1">
      <c r="A115" s="14">
        <v>93</v>
      </c>
      <c r="B115" s="39" t="s">
        <v>277</v>
      </c>
      <c r="C115" s="36" t="s">
        <v>278</v>
      </c>
      <c r="D115" s="37" t="s">
        <v>279</v>
      </c>
      <c r="E115" s="82">
        <v>4</v>
      </c>
      <c r="F115" s="83">
        <v>129013</v>
      </c>
      <c r="G115" s="54">
        <f t="shared" ref="G115:G116" si="3">E115*F115</f>
        <v>516052</v>
      </c>
      <c r="H115" s="50" t="s">
        <v>280</v>
      </c>
      <c r="I115" s="46" t="s">
        <v>188</v>
      </c>
      <c r="J115" s="14" t="s">
        <v>191</v>
      </c>
      <c r="K115" s="107"/>
      <c r="L115" s="107"/>
      <c r="M115" s="107"/>
      <c r="N115" s="107"/>
      <c r="O115" s="107"/>
      <c r="P115" s="107"/>
      <c r="Q115" s="107"/>
      <c r="R115" s="107"/>
      <c r="S115" s="107"/>
      <c r="T115" s="107"/>
      <c r="U115" s="107"/>
      <c r="V115" s="107"/>
      <c r="W115" s="107"/>
    </row>
    <row r="116" spans="1:23" ht="39.75" customHeight="1">
      <c r="A116" s="14">
        <v>94</v>
      </c>
      <c r="B116" s="88" t="s">
        <v>281</v>
      </c>
      <c r="C116" s="89" t="s">
        <v>282</v>
      </c>
      <c r="D116" s="90" t="s">
        <v>319</v>
      </c>
      <c r="E116" s="91">
        <v>1</v>
      </c>
      <c r="F116" s="92">
        <v>3000</v>
      </c>
      <c r="G116" s="93">
        <f t="shared" si="3"/>
        <v>3000</v>
      </c>
      <c r="H116" s="94" t="s">
        <v>211</v>
      </c>
      <c r="I116" s="95" t="s">
        <v>188</v>
      </c>
      <c r="J116" s="87" t="s">
        <v>191</v>
      </c>
      <c r="K116" s="107"/>
      <c r="L116" s="107"/>
      <c r="M116" s="107"/>
      <c r="N116" s="107"/>
      <c r="O116" s="107"/>
      <c r="P116" s="107"/>
      <c r="Q116" s="107"/>
      <c r="R116" s="107"/>
      <c r="S116" s="107"/>
      <c r="T116" s="107"/>
      <c r="U116" s="107"/>
      <c r="V116" s="107"/>
      <c r="W116" s="107"/>
    </row>
    <row r="117" spans="1:23" ht="29.25" customHeight="1">
      <c r="A117" s="14">
        <v>95</v>
      </c>
      <c r="B117" s="64" t="s">
        <v>283</v>
      </c>
      <c r="C117" s="86" t="s">
        <v>285</v>
      </c>
      <c r="D117" s="84" t="s">
        <v>320</v>
      </c>
      <c r="E117" s="85">
        <v>4</v>
      </c>
      <c r="F117" s="46">
        <v>3000</v>
      </c>
      <c r="G117" s="96">
        <v>12000</v>
      </c>
      <c r="H117" s="50" t="s">
        <v>284</v>
      </c>
      <c r="I117" s="46" t="s">
        <v>188</v>
      </c>
      <c r="J117" s="14" t="s">
        <v>191</v>
      </c>
      <c r="K117" s="107"/>
      <c r="L117" s="107"/>
      <c r="M117" s="107"/>
      <c r="N117" s="107"/>
      <c r="O117" s="107"/>
      <c r="P117" s="107"/>
      <c r="Q117" s="107"/>
      <c r="R117" s="107"/>
      <c r="S117" s="107"/>
      <c r="T117" s="107"/>
      <c r="U117" s="107"/>
      <c r="V117" s="107"/>
      <c r="W117" s="107"/>
    </row>
    <row r="118" spans="1:23" ht="51" customHeight="1">
      <c r="A118" s="14">
        <v>96</v>
      </c>
      <c r="B118" s="64" t="s">
        <v>287</v>
      </c>
      <c r="C118" s="86" t="s">
        <v>328</v>
      </c>
      <c r="D118" s="84" t="s">
        <v>321</v>
      </c>
      <c r="E118" s="85">
        <v>4</v>
      </c>
      <c r="F118" s="46">
        <v>10000</v>
      </c>
      <c r="G118" s="96">
        <v>40000</v>
      </c>
      <c r="H118" s="50" t="s">
        <v>329</v>
      </c>
      <c r="I118" s="46" t="s">
        <v>188</v>
      </c>
      <c r="J118" s="14" t="s">
        <v>191</v>
      </c>
      <c r="K118" s="107"/>
      <c r="L118" s="107"/>
      <c r="M118" s="107"/>
      <c r="N118" s="107"/>
      <c r="O118" s="107"/>
      <c r="P118" s="107"/>
      <c r="Q118" s="107"/>
      <c r="R118" s="107"/>
      <c r="S118" s="107"/>
      <c r="T118" s="107"/>
      <c r="U118" s="107"/>
      <c r="V118" s="107"/>
      <c r="W118" s="107"/>
    </row>
    <row r="119" spans="1:23" ht="12.75">
      <c r="B119" s="97"/>
      <c r="C119" s="98"/>
      <c r="D119" s="99"/>
      <c r="E119" s="100"/>
      <c r="F119" s="80"/>
      <c r="G119" s="104">
        <f>SUM(G23:G118)</f>
        <v>35943385.700000003</v>
      </c>
      <c r="H119" s="101"/>
      <c r="I119" s="80"/>
      <c r="J119" s="1"/>
    </row>
    <row r="120" spans="1:23" ht="11.25" customHeight="1">
      <c r="C120" s="81" t="s">
        <v>103</v>
      </c>
      <c r="D120" s="80"/>
      <c r="E120" s="81" t="s">
        <v>104</v>
      </c>
    </row>
  </sheetData>
  <phoneticPr fontId="3" type="noConversion"/>
  <pageMargins left="0.11811023622047245" right="0.11811023622047245" top="0" bottom="0"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2024-03-04T10:40:27Z</dcterms:modified>
</cp:coreProperties>
</file>